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25" documentId="8_{61644F93-8D62-4F63-8DB7-A8BBF4E04E2A}" xr6:coauthVersionLast="47" xr6:coauthVersionMax="47" xr10:uidLastSave="{C5730A05-FBEA-421D-A3E5-235EB58B6931}"/>
  <bookViews>
    <workbookView xWindow="28680" yWindow="-120" windowWidth="29040" windowHeight="15720" xr2:uid="{C9F5B226-B5BE-4CD3-88F8-03FA9DDCFEA3}"/>
  </bookViews>
  <sheets>
    <sheet name="Aug 24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4" i="13" l="1"/>
  <c r="E73" i="13"/>
  <c r="E77" i="13" s="1"/>
  <c r="E76" i="13" l="1"/>
</calcChain>
</file>

<file path=xl/sharedStrings.xml><?xml version="1.0" encoding="utf-8"?>
<sst xmlns="http://schemas.openxmlformats.org/spreadsheetml/2006/main" count="204" uniqueCount="141">
  <si>
    <t>Security Name</t>
  </si>
  <si>
    <t>Position Side</t>
  </si>
  <si>
    <t>Quantity</t>
  </si>
  <si>
    <t>ISIN</t>
  </si>
  <si>
    <t>Weight</t>
  </si>
  <si>
    <t>Long</t>
  </si>
  <si>
    <t>US49446R1095</t>
  </si>
  <si>
    <t>US7005171050</t>
  </si>
  <si>
    <t>Short</t>
  </si>
  <si>
    <t>Zoom Video Communications, Inc. Class A</t>
  </si>
  <si>
    <t>US98980L1017</t>
  </si>
  <si>
    <t>Long Exposure:</t>
  </si>
  <si>
    <t>Short Exposure:</t>
  </si>
  <si>
    <t>Gross Exposure:</t>
  </si>
  <si>
    <t>Net Exposure:</t>
  </si>
  <si>
    <t>Healthcare Realty Trust Incorporated Class A</t>
  </si>
  <si>
    <t>US42226K1051</t>
  </si>
  <si>
    <t>Kimco Realty Corporation</t>
  </si>
  <si>
    <t>Park Hotels &amp; Resorts, Inc.</t>
  </si>
  <si>
    <t>RH</t>
  </si>
  <si>
    <t>US74967X1037</t>
  </si>
  <si>
    <t>TKO Group Holdings, Inc. Class A</t>
  </si>
  <si>
    <t>US87256C1018</t>
  </si>
  <si>
    <t>Shake Shack, Inc. Class A</t>
  </si>
  <si>
    <t>US8190471016</t>
  </si>
  <si>
    <t>Sprinklr, Inc. Class A</t>
  </si>
  <si>
    <t>US85208T1079</t>
  </si>
  <si>
    <t>Transocean Ltd.</t>
  </si>
  <si>
    <t>CH0048265513</t>
  </si>
  <si>
    <t>PENN Entertainment, Inc.</t>
  </si>
  <si>
    <t>US7075691094</t>
  </si>
  <si>
    <t>McDonald's Corporation</t>
  </si>
  <si>
    <t>US5801351017</t>
  </si>
  <si>
    <t>Calix, Inc.</t>
  </si>
  <si>
    <t>US13100M5094</t>
  </si>
  <si>
    <t>Las Vegas Sands Corp.</t>
  </si>
  <si>
    <t>US5178341070</t>
  </si>
  <si>
    <t>Vestis Corporation</t>
  </si>
  <si>
    <t>US29430C1027</t>
  </si>
  <si>
    <t>Caterpillar Inc.</t>
  </si>
  <si>
    <t>US1491231015</t>
  </si>
  <si>
    <t>Evercore Inc. Class A</t>
  </si>
  <si>
    <t>US29977A1051</t>
  </si>
  <si>
    <t>Goldman Sachs Group, Inc.</t>
  </si>
  <si>
    <t>US38141G1040</t>
  </si>
  <si>
    <t>V.F. Corporation</t>
  </si>
  <si>
    <t>US9182041080</t>
  </si>
  <si>
    <t>Crown Holdings, Inc.</t>
  </si>
  <si>
    <t>US2283681060</t>
  </si>
  <si>
    <t>ON Semiconductor Corporation</t>
  </si>
  <si>
    <t>US6821891057</t>
  </si>
  <si>
    <t>United Parcel Service, Inc. Class B</t>
  </si>
  <si>
    <t>US9113121068</t>
  </si>
  <si>
    <t>Verizon Communications Inc.</t>
  </si>
  <si>
    <t>US92343V1044</t>
  </si>
  <si>
    <t>Hilton Grand Vacations, Inc.</t>
  </si>
  <si>
    <t>US43283X1054</t>
  </si>
  <si>
    <t>JPMorgan Chase &amp; Co.</t>
  </si>
  <si>
    <t>US46625H1005</t>
  </si>
  <si>
    <t>NVIDIA Corporation</t>
  </si>
  <si>
    <t>US67066G1040</t>
  </si>
  <si>
    <t>Abercrombie &amp; Fitch Co. Class A</t>
  </si>
  <si>
    <t>US0028962076</t>
  </si>
  <si>
    <t>AGCO Corporation</t>
  </si>
  <si>
    <t>US0010841023</t>
  </si>
  <si>
    <t>AT&amp;T Inc.</t>
  </si>
  <si>
    <t>US00206R1023</t>
  </si>
  <si>
    <t>Berry Global Group Inc</t>
  </si>
  <si>
    <t>US08579W1036</t>
  </si>
  <si>
    <t>BILL Holdings, Inc.</t>
  </si>
  <si>
    <t>US0900431000</t>
  </si>
  <si>
    <t>Block, Inc. Class A</t>
  </si>
  <si>
    <t>US8522341036</t>
  </si>
  <si>
    <t>Cable One, Inc.</t>
  </si>
  <si>
    <t>US12685J1051</t>
  </si>
  <si>
    <t>Elanco Animal Health, Inc.</t>
  </si>
  <si>
    <t>US28414H1032</t>
  </si>
  <si>
    <t>Hexcel Corporation</t>
  </si>
  <si>
    <t>US4282911084</t>
  </si>
  <si>
    <t>Leggett &amp; Platt, Incorporated</t>
  </si>
  <si>
    <t>US5246601075</t>
  </si>
  <si>
    <t>Magnite, Inc.</t>
  </si>
  <si>
    <t>US55955D1000</t>
  </si>
  <si>
    <t>Maplebear Inc.</t>
  </si>
  <si>
    <t>US5653941030</t>
  </si>
  <si>
    <t>Marqeta, Inc. Class A</t>
  </si>
  <si>
    <t>US57142B1044</t>
  </si>
  <si>
    <t>Match Group, Inc.</t>
  </si>
  <si>
    <t>US57667L1070</t>
  </si>
  <si>
    <t>Molson Coors Beverage Company Class B</t>
  </si>
  <si>
    <t>US60871R2094</t>
  </si>
  <si>
    <t>New York Community Bancorp Inc</t>
  </si>
  <si>
    <t>US6494454001</t>
  </si>
  <si>
    <t>NIKE, Inc. Class B</t>
  </si>
  <si>
    <t>US6541061031</t>
  </si>
  <si>
    <t>Reddit, Inc. Class A</t>
  </si>
  <si>
    <t>US75734B1008</t>
  </si>
  <si>
    <t>Sealed Air Corporation</t>
  </si>
  <si>
    <t>US81211K1007</t>
  </si>
  <si>
    <t>Tapestry, Inc.</t>
  </si>
  <si>
    <t>US8760301072</t>
  </si>
  <si>
    <t>ZoomInfo Technologies Inc</t>
  </si>
  <si>
    <t>US98980F1049</t>
  </si>
  <si>
    <t>Applied Materials, Inc.</t>
  </si>
  <si>
    <t>US0382221051</t>
  </si>
  <si>
    <t>Atlassian Corp Class A</t>
  </si>
  <si>
    <t>US0494681010</t>
  </si>
  <si>
    <t>C.H. Robinson Worldwide, Inc.</t>
  </si>
  <si>
    <t>US12541W2098</t>
  </si>
  <si>
    <t>Cheesecake Factory Incorporated</t>
  </si>
  <si>
    <t>US1630721017</t>
  </si>
  <si>
    <t>Crocs, Inc.</t>
  </si>
  <si>
    <t>US2270461096</t>
  </si>
  <si>
    <t>D.R. Horton, Inc.</t>
  </si>
  <si>
    <t>US23331A1097</t>
  </si>
  <si>
    <t>Floor &amp; Decor Holdings, Inc. Class A</t>
  </si>
  <si>
    <t>US3397501012</t>
  </si>
  <si>
    <t>Freshpet Inc</t>
  </si>
  <si>
    <t>US3580391056</t>
  </si>
  <si>
    <t>Lam Research Corporation</t>
  </si>
  <si>
    <t>US5128071082</t>
  </si>
  <si>
    <t>Marriott International, Inc. Class A</t>
  </si>
  <si>
    <t>US5719032022</t>
  </si>
  <si>
    <t>Meta Platforms Inc Class A</t>
  </si>
  <si>
    <t>US30303M1027</t>
  </si>
  <si>
    <t>Microchip Technology Incorporated</t>
  </si>
  <si>
    <t>US5950171042</t>
  </si>
  <si>
    <t>Micron Technology, Inc.</t>
  </si>
  <si>
    <t>US5951121038</t>
  </si>
  <si>
    <t>Regency Centers Corporation</t>
  </si>
  <si>
    <t>US7588491032</t>
  </si>
  <si>
    <t>Target Corporation</t>
  </si>
  <si>
    <t>US87612E1064</t>
  </si>
  <si>
    <t>Toll Brothers, Inc.</t>
  </si>
  <si>
    <t>US8894781033</t>
  </si>
  <si>
    <t>United Rentals, Inc.</t>
  </si>
  <si>
    <t>US9113631090</t>
  </si>
  <si>
    <t>Walmart Inc.</t>
  </si>
  <si>
    <t>US9311421039</t>
  </si>
  <si>
    <t>Wyndham Hotels &amp; Resorts, Inc.</t>
  </si>
  <si>
    <t>US98311A1051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</si>
</sst>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3"/>
    <xf numFmtId="0" fontId="1" fillId="0" borderId="0" xfId="3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1" fillId="0" borderId="0" xfId="3" applyAlignment="1">
      <alignment horizontal="left"/>
    </xf>
    <xf numFmtId="166" fontId="3" fillId="0" borderId="0" xfId="3" applyNumberFormat="1" applyFont="1" applyAlignment="1">
      <alignment horizontal="center"/>
    </xf>
    <xf numFmtId="10" fontId="2" fillId="0" borderId="0" xfId="3" applyNumberFormat="1" applyFont="1" applyAlignment="1">
      <alignment horizontal="center"/>
    </xf>
    <xf numFmtId="165" fontId="2" fillId="0" borderId="0" xfId="3" applyNumberFormat="1" applyFont="1" applyAlignment="1">
      <alignment horizontal="center"/>
    </xf>
    <xf numFmtId="10" fontId="2" fillId="0" borderId="0" xfId="2" applyNumberFormat="1" applyFont="1" applyAlignment="1">
      <alignment horizontal="center"/>
    </xf>
    <xf numFmtId="165" fontId="4" fillId="0" borderId="0" xfId="1" applyNumberFormat="1" applyFont="1" applyFill="1" applyAlignment="1">
      <alignment horizontal="center"/>
    </xf>
    <xf numFmtId="10" fontId="0" fillId="0" borderId="0" xfId="2" applyNumberFormat="1" applyFont="1" applyAlignment="1">
      <alignment horizontal="center"/>
    </xf>
    <xf numFmtId="0" fontId="1" fillId="0" borderId="0" xfId="3" applyAlignment="1">
      <alignment horizontal="center" vertical="center"/>
    </xf>
    <xf numFmtId="165" fontId="1" fillId="0" borderId="0" xfId="3" applyNumberFormat="1" applyAlignment="1">
      <alignment horizontal="center"/>
    </xf>
    <xf numFmtId="0" fontId="1" fillId="0" borderId="0" xfId="1" applyNumberFormat="1" applyFont="1" applyFill="1" applyAlignment="1">
      <alignment horizontal="left" vertical="center"/>
    </xf>
    <xf numFmtId="10" fontId="1" fillId="0" borderId="0" xfId="2" applyNumberFormat="1" applyAlignment="1">
      <alignment horizontal="center"/>
    </xf>
    <xf numFmtId="10" fontId="1" fillId="0" borderId="0" xfId="2" applyNumberFormat="1"/>
    <xf numFmtId="164" fontId="4" fillId="0" borderId="0" xfId="1" applyFont="1" applyFill="1" applyAlignment="1">
      <alignment horizontal="center"/>
    </xf>
    <xf numFmtId="164" fontId="1" fillId="0" borderId="0" xfId="1" applyAlignment="1">
      <alignment horizontal="center"/>
    </xf>
    <xf numFmtId="10" fontId="4" fillId="0" borderId="1" xfId="0" applyNumberFormat="1" applyFont="1" applyBorder="1" applyAlignment="1">
      <alignment horizontal="center"/>
    </xf>
    <xf numFmtId="10" fontId="0" fillId="0" borderId="0" xfId="0" applyNumberFormat="1"/>
    <xf numFmtId="10" fontId="0" fillId="0" borderId="0" xfId="2" applyNumberFormat="1" applyFont="1"/>
  </cellXfs>
  <cellStyles count="5">
    <cellStyle name="Comma" xfId="1" builtinId="3"/>
    <cellStyle name="Comma 12 2 2" xfId="4" xr:uid="{48C3A0FB-51C9-497B-BB62-41CA99C6232C}"/>
    <cellStyle name="Normal" xfId="0" builtinId="0"/>
    <cellStyle name="Normal 10 2_2615" xfId="3" xr:uid="{D67FB16F-B419-4E85-9959-C442741CE17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4C7BB-DF06-4B98-91A0-5C1A5B433940}">
  <dimension ref="A1:K77"/>
  <sheetViews>
    <sheetView tabSelected="1" zoomScale="55" zoomScaleNormal="55" workbookViewId="0"/>
  </sheetViews>
  <sheetFormatPr defaultRowHeight="15" x14ac:dyDescent="0.25"/>
  <cols>
    <col min="1" max="1" width="44.28515625" style="1" bestFit="1" customWidth="1"/>
    <col min="2" max="2" width="16.85546875" style="1" bestFit="1" customWidth="1"/>
    <col min="3" max="3" width="14.42578125" style="12" bestFit="1" customWidth="1"/>
    <col min="4" max="4" width="17.85546875" style="4" bestFit="1" customWidth="1"/>
    <col min="5" max="5" width="15.85546875" style="15" bestFit="1" customWidth="1"/>
    <col min="7" max="7" width="10.5703125" bestFit="1" customWidth="1"/>
  </cols>
  <sheetData>
    <row r="1" spans="1:11" x14ac:dyDescent="0.25">
      <c r="B1" s="2"/>
      <c r="C1" s="3"/>
      <c r="E1" s="14"/>
    </row>
    <row r="2" spans="1:11" ht="15.75" x14ac:dyDescent="0.25">
      <c r="A2" s="5">
        <v>45534</v>
      </c>
      <c r="B2" s="2"/>
      <c r="C2" s="3"/>
      <c r="E2" s="14"/>
    </row>
    <row r="3" spans="1:11" x14ac:dyDescent="0.25">
      <c r="B3" s="2"/>
      <c r="C3" s="3"/>
      <c r="E3" s="14"/>
    </row>
    <row r="4" spans="1:11" x14ac:dyDescent="0.25">
      <c r="A4" s="6" t="s">
        <v>0</v>
      </c>
      <c r="B4" s="6" t="s">
        <v>1</v>
      </c>
      <c r="C4" s="7" t="s">
        <v>2</v>
      </c>
      <c r="D4" s="6" t="s">
        <v>3</v>
      </c>
      <c r="E4" s="8" t="s">
        <v>4</v>
      </c>
    </row>
    <row r="5" spans="1:11" x14ac:dyDescent="0.25">
      <c r="A5" s="1" t="s">
        <v>61</v>
      </c>
      <c r="B5" s="2" t="s">
        <v>5</v>
      </c>
      <c r="C5" s="16">
        <v>24440</v>
      </c>
      <c r="D5" s="17" t="s">
        <v>62</v>
      </c>
      <c r="E5" s="10">
        <v>4.7851014835001295E-2</v>
      </c>
      <c r="G5" s="20"/>
      <c r="H5" s="20"/>
      <c r="K5" s="20"/>
    </row>
    <row r="6" spans="1:11" x14ac:dyDescent="0.25">
      <c r="A6" s="1" t="s">
        <v>63</v>
      </c>
      <c r="B6" s="2" t="s">
        <v>5</v>
      </c>
      <c r="C6" s="16">
        <v>3334</v>
      </c>
      <c r="D6" s="17" t="s">
        <v>64</v>
      </c>
      <c r="E6" s="10">
        <v>4.0270750052067601E-3</v>
      </c>
      <c r="G6" s="20"/>
      <c r="H6" s="20"/>
      <c r="K6" s="20"/>
    </row>
    <row r="7" spans="1:11" x14ac:dyDescent="0.25">
      <c r="A7" s="1" t="s">
        <v>65</v>
      </c>
      <c r="B7" s="2" t="s">
        <v>5</v>
      </c>
      <c r="C7" s="16">
        <v>137423</v>
      </c>
      <c r="D7" s="17" t="s">
        <v>66</v>
      </c>
      <c r="E7" s="10">
        <v>3.6283099144559898E-2</v>
      </c>
      <c r="G7" s="20"/>
      <c r="H7" s="20"/>
      <c r="K7" s="20"/>
    </row>
    <row r="8" spans="1:11" x14ac:dyDescent="0.25">
      <c r="A8" s="1" t="s">
        <v>67</v>
      </c>
      <c r="B8" s="2" t="s">
        <v>5</v>
      </c>
      <c r="C8" s="16">
        <v>4532</v>
      </c>
      <c r="D8" s="17" t="s">
        <v>68</v>
      </c>
      <c r="E8" s="10">
        <v>4.1404619082078594E-3</v>
      </c>
      <c r="G8" s="20"/>
      <c r="H8" s="20"/>
      <c r="K8" s="20"/>
    </row>
    <row r="9" spans="1:11" x14ac:dyDescent="0.25">
      <c r="A9" s="1" t="s">
        <v>69</v>
      </c>
      <c r="B9" s="2" t="s">
        <v>5</v>
      </c>
      <c r="C9" s="16">
        <v>10671</v>
      </c>
      <c r="D9" s="17" t="s">
        <v>70</v>
      </c>
      <c r="E9" s="10">
        <v>7.7245173953459402E-3</v>
      </c>
      <c r="G9" s="20"/>
      <c r="H9" s="20"/>
      <c r="K9" s="20"/>
    </row>
    <row r="10" spans="1:11" x14ac:dyDescent="0.25">
      <c r="A10" s="1" t="s">
        <v>71</v>
      </c>
      <c r="B10" s="2" t="s">
        <v>5</v>
      </c>
      <c r="C10" s="16">
        <v>11621</v>
      </c>
      <c r="D10" s="17" t="s">
        <v>72</v>
      </c>
      <c r="E10" s="10">
        <v>1.0188386447384401E-2</v>
      </c>
      <c r="G10" s="20"/>
      <c r="H10" s="20"/>
      <c r="K10" s="20"/>
    </row>
    <row r="11" spans="1:11" x14ac:dyDescent="0.25">
      <c r="A11" s="1" t="s">
        <v>73</v>
      </c>
      <c r="B11" s="2" t="s">
        <v>5</v>
      </c>
      <c r="C11" s="16">
        <v>863</v>
      </c>
      <c r="D11" s="17" t="s">
        <v>74</v>
      </c>
      <c r="E11" s="10">
        <v>4.0386178040323099E-3</v>
      </c>
      <c r="G11" s="20"/>
      <c r="H11" s="20"/>
      <c r="K11" s="20"/>
    </row>
    <row r="12" spans="1:11" x14ac:dyDescent="0.25">
      <c r="A12" s="1" t="s">
        <v>33</v>
      </c>
      <c r="B12" s="2" t="s">
        <v>5</v>
      </c>
      <c r="C12" s="16">
        <v>28542</v>
      </c>
      <c r="D12" s="17" t="s">
        <v>34</v>
      </c>
      <c r="E12" s="10">
        <v>1.4102170076200999E-2</v>
      </c>
      <c r="G12" s="20"/>
      <c r="H12" s="20"/>
      <c r="K12" s="20"/>
    </row>
    <row r="13" spans="1:11" x14ac:dyDescent="0.25">
      <c r="A13" s="1" t="s">
        <v>47</v>
      </c>
      <c r="B13" s="2" t="s">
        <v>5</v>
      </c>
      <c r="C13" s="16">
        <v>8404</v>
      </c>
      <c r="D13" s="17" t="s">
        <v>48</v>
      </c>
      <c r="E13" s="10">
        <v>1.0080785803491098E-2</v>
      </c>
      <c r="G13" s="20"/>
      <c r="H13" s="20"/>
      <c r="K13" s="20"/>
    </row>
    <row r="14" spans="1:11" x14ac:dyDescent="0.25">
      <c r="A14" s="1" t="s">
        <v>75</v>
      </c>
      <c r="B14" s="2" t="s">
        <v>5</v>
      </c>
      <c r="C14" s="16">
        <v>20422</v>
      </c>
      <c r="D14" s="17" t="s">
        <v>76</v>
      </c>
      <c r="E14" s="10">
        <v>4.1916060596661397E-3</v>
      </c>
      <c r="G14" s="20"/>
      <c r="H14" s="20"/>
      <c r="K14" s="20"/>
    </row>
    <row r="15" spans="1:11" x14ac:dyDescent="0.25">
      <c r="A15" s="1" t="s">
        <v>15</v>
      </c>
      <c r="B15" s="2" t="s">
        <v>5</v>
      </c>
      <c r="C15" s="16">
        <v>84207</v>
      </c>
      <c r="D15" s="17" t="s">
        <v>16</v>
      </c>
      <c r="E15" s="10">
        <v>1.9886578621279301E-2</v>
      </c>
      <c r="G15" s="20"/>
      <c r="H15" s="20"/>
      <c r="K15" s="20"/>
    </row>
    <row r="16" spans="1:11" x14ac:dyDescent="0.25">
      <c r="A16" s="1" t="s">
        <v>77</v>
      </c>
      <c r="B16" s="2" t="s">
        <v>5</v>
      </c>
      <c r="C16" s="16">
        <v>4764</v>
      </c>
      <c r="D16" s="17" t="s">
        <v>78</v>
      </c>
      <c r="E16" s="10">
        <v>4.0003567428218301E-3</v>
      </c>
      <c r="G16" s="20"/>
      <c r="H16" s="20"/>
      <c r="K16" s="20"/>
    </row>
    <row r="17" spans="1:11" x14ac:dyDescent="0.25">
      <c r="A17" s="1" t="s">
        <v>17</v>
      </c>
      <c r="B17" s="2" t="s">
        <v>5</v>
      </c>
      <c r="C17" s="16">
        <v>77922</v>
      </c>
      <c r="D17" s="17" t="s">
        <v>6</v>
      </c>
      <c r="E17" s="10">
        <v>2.4047042740417499E-2</v>
      </c>
      <c r="G17" s="20"/>
      <c r="H17" s="20"/>
      <c r="K17" s="20"/>
    </row>
    <row r="18" spans="1:11" x14ac:dyDescent="0.25">
      <c r="A18" s="1" t="s">
        <v>35</v>
      </c>
      <c r="B18" s="2" t="s">
        <v>5</v>
      </c>
      <c r="C18" s="16">
        <v>76808</v>
      </c>
      <c r="D18" s="17" t="s">
        <v>36</v>
      </c>
      <c r="E18" s="10">
        <v>3.9733019083442497E-2</v>
      </c>
      <c r="G18" s="20"/>
      <c r="H18" s="20"/>
      <c r="K18" s="20"/>
    </row>
    <row r="19" spans="1:11" x14ac:dyDescent="0.25">
      <c r="A19" s="1" t="s">
        <v>79</v>
      </c>
      <c r="B19" s="2" t="s">
        <v>5</v>
      </c>
      <c r="C19" s="16">
        <v>24006</v>
      </c>
      <c r="D19" s="17" t="s">
        <v>80</v>
      </c>
      <c r="E19" s="10">
        <v>4.0258607558406601E-3</v>
      </c>
      <c r="G19" s="20"/>
      <c r="H19" s="20"/>
      <c r="K19" s="20"/>
    </row>
    <row r="20" spans="1:11" x14ac:dyDescent="0.25">
      <c r="A20" s="1" t="s">
        <v>81</v>
      </c>
      <c r="B20" s="2" t="s">
        <v>5</v>
      </c>
      <c r="C20" s="16">
        <v>56085</v>
      </c>
      <c r="D20" s="17" t="s">
        <v>82</v>
      </c>
      <c r="E20" s="10">
        <v>1.02613113295231E-2</v>
      </c>
      <c r="G20" s="20"/>
      <c r="H20" s="20"/>
      <c r="K20" s="20"/>
    </row>
    <row r="21" spans="1:11" x14ac:dyDescent="0.25">
      <c r="A21" s="1" t="s">
        <v>83</v>
      </c>
      <c r="B21" s="2" t="s">
        <v>5</v>
      </c>
      <c r="C21" s="16">
        <v>8531</v>
      </c>
      <c r="D21" s="17" t="s">
        <v>84</v>
      </c>
      <c r="E21" s="10">
        <v>4.0622371566222098E-3</v>
      </c>
      <c r="G21" s="20"/>
      <c r="H21" s="20"/>
      <c r="K21" s="20"/>
    </row>
    <row r="22" spans="1:11" x14ac:dyDescent="0.25">
      <c r="A22" s="1" t="s">
        <v>85</v>
      </c>
      <c r="B22" s="2" t="s">
        <v>5</v>
      </c>
      <c r="C22" s="16">
        <v>224954</v>
      </c>
      <c r="D22" s="17" t="s">
        <v>86</v>
      </c>
      <c r="E22" s="10">
        <v>1.5907898193245E-2</v>
      </c>
      <c r="G22" s="20"/>
      <c r="H22" s="20"/>
      <c r="K22" s="20"/>
    </row>
    <row r="23" spans="1:11" x14ac:dyDescent="0.25">
      <c r="A23" s="1" t="s">
        <v>87</v>
      </c>
      <c r="B23" s="2" t="s">
        <v>5</v>
      </c>
      <c r="C23" s="16">
        <v>20670</v>
      </c>
      <c r="D23" s="17" t="s">
        <v>88</v>
      </c>
      <c r="E23" s="10">
        <v>1.02045068283373E-2</v>
      </c>
      <c r="G23" s="20"/>
      <c r="H23" s="20"/>
      <c r="K23" s="20"/>
    </row>
    <row r="24" spans="1:11" x14ac:dyDescent="0.25">
      <c r="A24" s="1" t="s">
        <v>31</v>
      </c>
      <c r="B24" s="2" t="s">
        <v>5</v>
      </c>
      <c r="C24" s="16">
        <v>7872</v>
      </c>
      <c r="D24" s="17" t="s">
        <v>32</v>
      </c>
      <c r="E24" s="10">
        <v>3.0148351264727799E-2</v>
      </c>
      <c r="G24" s="20"/>
      <c r="H24" s="20"/>
      <c r="K24" s="20"/>
    </row>
    <row r="25" spans="1:11" x14ac:dyDescent="0.25">
      <c r="A25" s="1" t="s">
        <v>89</v>
      </c>
      <c r="B25" s="2" t="s">
        <v>5</v>
      </c>
      <c r="C25" s="16">
        <v>5661</v>
      </c>
      <c r="D25" s="17" t="s">
        <v>90</v>
      </c>
      <c r="E25" s="10">
        <v>4.0535678513249802E-3</v>
      </c>
      <c r="G25" s="20"/>
      <c r="H25" s="20"/>
      <c r="K25" s="20"/>
    </row>
    <row r="26" spans="1:11" x14ac:dyDescent="0.25">
      <c r="A26" s="1" t="s">
        <v>91</v>
      </c>
      <c r="B26" s="2" t="s">
        <v>5</v>
      </c>
      <c r="C26" s="16">
        <v>107105</v>
      </c>
      <c r="D26" s="17" t="s">
        <v>92</v>
      </c>
      <c r="E26" s="10">
        <v>1.5403907488966201E-2</v>
      </c>
      <c r="G26" s="20"/>
      <c r="H26" s="20"/>
      <c r="K26" s="20"/>
    </row>
    <row r="27" spans="1:11" x14ac:dyDescent="0.25">
      <c r="A27" s="1" t="s">
        <v>93</v>
      </c>
      <c r="B27" s="2" t="s">
        <v>5</v>
      </c>
      <c r="C27" s="16">
        <v>8919</v>
      </c>
      <c r="D27" s="17" t="s">
        <v>94</v>
      </c>
      <c r="E27" s="10">
        <v>9.8595546637387406E-3</v>
      </c>
      <c r="G27" s="20"/>
      <c r="H27" s="20"/>
      <c r="K27" s="20"/>
    </row>
    <row r="28" spans="1:11" x14ac:dyDescent="0.25">
      <c r="A28" s="1" t="s">
        <v>18</v>
      </c>
      <c r="B28" s="2" t="s">
        <v>5</v>
      </c>
      <c r="C28" s="16">
        <v>32207</v>
      </c>
      <c r="D28" s="17" t="s">
        <v>7</v>
      </c>
      <c r="E28" s="10">
        <v>6.52928313185463E-3</v>
      </c>
      <c r="G28" s="20"/>
      <c r="H28" s="20"/>
      <c r="K28" s="20"/>
    </row>
    <row r="29" spans="1:11" x14ac:dyDescent="0.25">
      <c r="A29" s="1" t="s">
        <v>29</v>
      </c>
      <c r="B29" s="2" t="s">
        <v>5</v>
      </c>
      <c r="C29" s="16">
        <v>177077</v>
      </c>
      <c r="D29" s="17" t="s">
        <v>30</v>
      </c>
      <c r="E29" s="10">
        <v>4.3745532383565405E-2</v>
      </c>
      <c r="G29" s="20"/>
      <c r="H29" s="20"/>
      <c r="K29" s="20"/>
    </row>
    <row r="30" spans="1:11" x14ac:dyDescent="0.25">
      <c r="A30" s="1" t="s">
        <v>95</v>
      </c>
      <c r="B30" s="2" t="s">
        <v>5</v>
      </c>
      <c r="C30" s="16">
        <v>3951</v>
      </c>
      <c r="D30" s="17" t="s">
        <v>96</v>
      </c>
      <c r="E30" s="10">
        <v>3.1467862730222501E-3</v>
      </c>
      <c r="G30" s="20"/>
      <c r="H30" s="20"/>
      <c r="K30" s="20"/>
    </row>
    <row r="31" spans="1:11" x14ac:dyDescent="0.25">
      <c r="A31" s="1" t="s">
        <v>19</v>
      </c>
      <c r="B31" s="2" t="s">
        <v>5</v>
      </c>
      <c r="C31" s="16">
        <v>1668</v>
      </c>
      <c r="D31" s="17" t="s">
        <v>20</v>
      </c>
      <c r="E31" s="10">
        <v>5.6144651120523499E-3</v>
      </c>
      <c r="G31" s="20"/>
      <c r="H31" s="20"/>
      <c r="K31" s="20"/>
    </row>
    <row r="32" spans="1:11" x14ac:dyDescent="0.25">
      <c r="A32" s="1" t="s">
        <v>97</v>
      </c>
      <c r="B32" s="2" t="s">
        <v>5</v>
      </c>
      <c r="C32" s="16">
        <v>8737</v>
      </c>
      <c r="D32" s="17" t="s">
        <v>98</v>
      </c>
      <c r="E32" s="10">
        <v>4.0513651668870202E-3</v>
      </c>
      <c r="G32" s="20"/>
      <c r="H32" s="20"/>
      <c r="K32" s="20"/>
    </row>
    <row r="33" spans="1:11" x14ac:dyDescent="0.25">
      <c r="A33" s="1" t="s">
        <v>23</v>
      </c>
      <c r="B33" s="2" t="s">
        <v>5</v>
      </c>
      <c r="C33" s="16">
        <v>22129</v>
      </c>
      <c r="D33" s="17" t="s">
        <v>24</v>
      </c>
      <c r="E33" s="10">
        <v>2.9186615482623402E-2</v>
      </c>
      <c r="G33" s="20"/>
      <c r="H33" s="20"/>
      <c r="K33" s="20"/>
    </row>
    <row r="34" spans="1:11" x14ac:dyDescent="0.25">
      <c r="A34" s="1" t="s">
        <v>25</v>
      </c>
      <c r="B34" s="2" t="s">
        <v>5</v>
      </c>
      <c r="C34" s="16">
        <v>7883</v>
      </c>
      <c r="D34" s="17" t="s">
        <v>26</v>
      </c>
      <c r="E34" s="10">
        <v>9.3815769170338696E-4</v>
      </c>
      <c r="G34" s="20"/>
      <c r="H34" s="20"/>
      <c r="K34" s="20"/>
    </row>
    <row r="35" spans="1:11" x14ac:dyDescent="0.25">
      <c r="A35" s="1" t="s">
        <v>99</v>
      </c>
      <c r="B35" s="2" t="s">
        <v>5</v>
      </c>
      <c r="C35" s="16">
        <v>18697</v>
      </c>
      <c r="D35" s="17" t="s">
        <v>100</v>
      </c>
      <c r="E35" s="10">
        <v>1.0163183475866E-2</v>
      </c>
      <c r="G35" s="20"/>
      <c r="H35" s="20"/>
      <c r="K35" s="20"/>
    </row>
    <row r="36" spans="1:11" x14ac:dyDescent="0.25">
      <c r="A36" s="1" t="s">
        <v>21</v>
      </c>
      <c r="B36" s="2" t="s">
        <v>5</v>
      </c>
      <c r="C36" s="16">
        <v>19466</v>
      </c>
      <c r="D36" s="17" t="s">
        <v>22</v>
      </c>
      <c r="E36" s="10">
        <v>3.05348845709714E-2</v>
      </c>
      <c r="G36" s="20"/>
      <c r="H36" s="20"/>
      <c r="K36" s="20"/>
    </row>
    <row r="37" spans="1:11" x14ac:dyDescent="0.25">
      <c r="A37" s="1" t="s">
        <v>27</v>
      </c>
      <c r="B37" s="2" t="s">
        <v>5</v>
      </c>
      <c r="C37" s="16">
        <v>319744</v>
      </c>
      <c r="D37" s="17" t="s">
        <v>28</v>
      </c>
      <c r="E37" s="10">
        <v>2.0108173292856701E-2</v>
      </c>
      <c r="G37" s="20"/>
      <c r="H37" s="20"/>
      <c r="K37" s="20"/>
    </row>
    <row r="38" spans="1:11" x14ac:dyDescent="0.25">
      <c r="A38" s="1" t="s">
        <v>51</v>
      </c>
      <c r="B38" s="2" t="s">
        <v>5</v>
      </c>
      <c r="C38" s="16">
        <v>17687</v>
      </c>
      <c r="D38" s="17" t="s">
        <v>52</v>
      </c>
      <c r="E38" s="10">
        <v>3.0166028066060301E-2</v>
      </c>
      <c r="G38" s="20"/>
      <c r="H38" s="20"/>
      <c r="K38" s="20"/>
    </row>
    <row r="39" spans="1:11" x14ac:dyDescent="0.25">
      <c r="A39" s="1" t="s">
        <v>45</v>
      </c>
      <c r="B39" s="2" t="s">
        <v>5</v>
      </c>
      <c r="C39" s="16">
        <v>166443</v>
      </c>
      <c r="D39" s="17" t="s">
        <v>46</v>
      </c>
      <c r="E39" s="10">
        <v>4.0213081565756002E-2</v>
      </c>
      <c r="G39" s="20"/>
      <c r="H39" s="20"/>
      <c r="K39" s="20"/>
    </row>
    <row r="40" spans="1:11" x14ac:dyDescent="0.25">
      <c r="A40" s="1" t="s">
        <v>53</v>
      </c>
      <c r="B40" s="2" t="s">
        <v>5</v>
      </c>
      <c r="C40" s="16">
        <v>65745</v>
      </c>
      <c r="D40" s="17" t="s">
        <v>54</v>
      </c>
      <c r="E40" s="10">
        <v>3.6443748369041802E-2</v>
      </c>
      <c r="G40" s="20"/>
      <c r="H40" s="20"/>
      <c r="K40" s="20"/>
    </row>
    <row r="41" spans="1:11" x14ac:dyDescent="0.25">
      <c r="A41" s="1" t="s">
        <v>37</v>
      </c>
      <c r="B41" s="2" t="s">
        <v>5</v>
      </c>
      <c r="C41" s="16">
        <v>23579</v>
      </c>
      <c r="D41" s="17" t="s">
        <v>38</v>
      </c>
      <c r="E41" s="10">
        <v>4.4016079136231E-3</v>
      </c>
      <c r="G41" s="20"/>
      <c r="H41" s="20"/>
      <c r="K41" s="20"/>
    </row>
    <row r="42" spans="1:11" x14ac:dyDescent="0.25">
      <c r="A42" s="1" t="s">
        <v>9</v>
      </c>
      <c r="B42" s="2" t="s">
        <v>5</v>
      </c>
      <c r="C42" s="16">
        <v>10703</v>
      </c>
      <c r="D42" s="17" t="s">
        <v>10</v>
      </c>
      <c r="E42" s="10">
        <v>9.80956452681132E-3</v>
      </c>
      <c r="G42" s="20"/>
      <c r="H42" s="20"/>
      <c r="K42" s="20"/>
    </row>
    <row r="43" spans="1:11" x14ac:dyDescent="0.25">
      <c r="A43" s="1" t="s">
        <v>101</v>
      </c>
      <c r="B43" s="2" t="s">
        <v>5</v>
      </c>
      <c r="C43" s="16">
        <v>31399</v>
      </c>
      <c r="D43" s="17" t="s">
        <v>102</v>
      </c>
      <c r="E43" s="10">
        <v>4.1200641905729304E-3</v>
      </c>
      <c r="G43" s="20"/>
      <c r="H43" s="20"/>
      <c r="K43" s="20"/>
    </row>
    <row r="44" spans="1:11" x14ac:dyDescent="0.25">
      <c r="B44" s="2"/>
      <c r="C44" s="9"/>
      <c r="D44" s="2"/>
      <c r="E44" s="10"/>
    </row>
    <row r="45" spans="1:11" x14ac:dyDescent="0.25">
      <c r="A45" s="1" t="s">
        <v>103</v>
      </c>
      <c r="B45" s="2" t="s">
        <v>8</v>
      </c>
      <c r="C45" s="9">
        <v>-1939</v>
      </c>
      <c r="D45" s="11" t="s">
        <v>104</v>
      </c>
      <c r="E45" s="10">
        <v>-5.0746805866430603E-3</v>
      </c>
      <c r="F45" s="19"/>
      <c r="G45" s="10"/>
      <c r="H45" s="20"/>
      <c r="K45" s="20"/>
    </row>
    <row r="46" spans="1:11" x14ac:dyDescent="0.25">
      <c r="A46" s="1" t="s">
        <v>105</v>
      </c>
      <c r="B46" s="2" t="s">
        <v>8</v>
      </c>
      <c r="C46" s="9">
        <v>-4662</v>
      </c>
      <c r="D46" s="11" t="s">
        <v>106</v>
      </c>
      <c r="E46" s="10">
        <v>-1.0242936387875401E-2</v>
      </c>
      <c r="F46" s="19"/>
      <c r="G46" s="10"/>
      <c r="H46" s="20"/>
      <c r="K46" s="20"/>
    </row>
    <row r="47" spans="1:11" x14ac:dyDescent="0.25">
      <c r="A47" s="1" t="s">
        <v>107</v>
      </c>
      <c r="B47" s="2" t="s">
        <v>8</v>
      </c>
      <c r="C47" s="9">
        <v>-5613</v>
      </c>
      <c r="D47" s="11" t="s">
        <v>108</v>
      </c>
      <c r="E47" s="10">
        <v>-7.7084884280527099E-3</v>
      </c>
      <c r="F47" s="19"/>
      <c r="G47" s="10"/>
      <c r="H47" s="20"/>
      <c r="K47" s="20"/>
    </row>
    <row r="48" spans="1:11" x14ac:dyDescent="0.25">
      <c r="A48" s="1" t="s">
        <v>39</v>
      </c>
      <c r="B48" s="2" t="s">
        <v>8</v>
      </c>
      <c r="C48" s="9">
        <v>-3259</v>
      </c>
      <c r="D48" s="11" t="s">
        <v>40</v>
      </c>
      <c r="E48" s="10">
        <v>-1.5397428927280601E-2</v>
      </c>
      <c r="F48" s="19"/>
      <c r="G48" s="10"/>
      <c r="H48" s="20"/>
      <c r="K48" s="20"/>
    </row>
    <row r="49" spans="1:11" x14ac:dyDescent="0.25">
      <c r="A49" s="1" t="s">
        <v>109</v>
      </c>
      <c r="B49" s="2" t="s">
        <v>8</v>
      </c>
      <c r="C49" s="9">
        <v>-9461</v>
      </c>
      <c r="D49" s="11" t="s">
        <v>110</v>
      </c>
      <c r="E49" s="10">
        <v>-4.9343728252362702E-3</v>
      </c>
      <c r="F49" s="19"/>
      <c r="G49" s="10"/>
      <c r="H49" s="20"/>
      <c r="K49" s="20"/>
    </row>
    <row r="50" spans="1:11" x14ac:dyDescent="0.25">
      <c r="A50" s="1" t="s">
        <v>111</v>
      </c>
      <c r="B50" s="2" t="s">
        <v>8</v>
      </c>
      <c r="C50" s="9">
        <v>-5468</v>
      </c>
      <c r="D50" s="11" t="s">
        <v>112</v>
      </c>
      <c r="E50" s="10">
        <v>-1.0604217499860799E-2</v>
      </c>
      <c r="F50" s="19"/>
      <c r="G50" s="10"/>
      <c r="H50" s="20"/>
      <c r="K50" s="20"/>
    </row>
    <row r="51" spans="1:11" x14ac:dyDescent="0.25">
      <c r="A51" s="1" t="s">
        <v>113</v>
      </c>
      <c r="B51" s="2" t="s">
        <v>8</v>
      </c>
      <c r="C51" s="9">
        <v>-4003</v>
      </c>
      <c r="D51" s="11" t="s">
        <v>114</v>
      </c>
      <c r="E51" s="10">
        <v>-1.00250704383462E-2</v>
      </c>
      <c r="F51" s="19"/>
      <c r="G51" s="10"/>
      <c r="H51" s="20"/>
      <c r="K51" s="20"/>
    </row>
    <row r="52" spans="1:11" x14ac:dyDescent="0.25">
      <c r="A52" s="1" t="s">
        <v>41</v>
      </c>
      <c r="B52" s="2" t="s">
        <v>8</v>
      </c>
      <c r="C52" s="12">
        <v>-3166</v>
      </c>
      <c r="D52" s="11" t="s">
        <v>42</v>
      </c>
      <c r="E52" s="10">
        <v>-1.0322351374498599E-2</v>
      </c>
      <c r="F52" s="19"/>
      <c r="G52" s="10"/>
      <c r="H52" s="20"/>
      <c r="K52" s="20"/>
    </row>
    <row r="53" spans="1:11" x14ac:dyDescent="0.25">
      <c r="A53" s="1" t="s">
        <v>115</v>
      </c>
      <c r="B53" s="2" t="s">
        <v>8</v>
      </c>
      <c r="C53" s="12">
        <v>-3426</v>
      </c>
      <c r="D53" s="11" t="s">
        <v>116</v>
      </c>
      <c r="E53" s="10">
        <v>-5.1109316087477093E-3</v>
      </c>
      <c r="F53" s="19"/>
      <c r="G53" s="10"/>
      <c r="H53" s="20"/>
      <c r="K53" s="20"/>
    </row>
    <row r="54" spans="1:11" x14ac:dyDescent="0.25">
      <c r="A54" s="1" t="s">
        <v>117</v>
      </c>
      <c r="B54" s="2" t="s">
        <v>8</v>
      </c>
      <c r="C54" s="12">
        <v>-2911</v>
      </c>
      <c r="D54" s="11" t="s">
        <v>118</v>
      </c>
      <c r="E54" s="10">
        <v>-5.2525837745280605E-3</v>
      </c>
      <c r="F54" s="19"/>
      <c r="G54" s="10"/>
      <c r="H54" s="20"/>
      <c r="K54" s="20"/>
    </row>
    <row r="55" spans="1:11" x14ac:dyDescent="0.25">
      <c r="A55" s="1" t="s">
        <v>43</v>
      </c>
      <c r="B55" s="2" t="s">
        <v>8</v>
      </c>
      <c r="C55" s="12">
        <v>-2260</v>
      </c>
      <c r="D55" s="11" t="s">
        <v>44</v>
      </c>
      <c r="E55" s="10">
        <v>-1.52997144915676E-2</v>
      </c>
      <c r="F55" s="19"/>
      <c r="G55" s="10"/>
      <c r="H55" s="20"/>
      <c r="K55" s="20"/>
    </row>
    <row r="56" spans="1:11" x14ac:dyDescent="0.25">
      <c r="A56" s="1" t="s">
        <v>55</v>
      </c>
      <c r="B56" s="2" t="s">
        <v>8</v>
      </c>
      <c r="C56" s="12">
        <v>-14795</v>
      </c>
      <c r="D56" s="11" t="s">
        <v>56</v>
      </c>
      <c r="E56" s="10">
        <v>-7.5730193548432497E-3</v>
      </c>
      <c r="F56" s="19"/>
      <c r="G56" s="10"/>
      <c r="H56" s="20"/>
      <c r="K56" s="20"/>
    </row>
    <row r="57" spans="1:11" x14ac:dyDescent="0.25">
      <c r="A57" s="1" t="s">
        <v>57</v>
      </c>
      <c r="B57" s="2" t="s">
        <v>8</v>
      </c>
      <c r="C57" s="12">
        <v>-5232</v>
      </c>
      <c r="D57" s="11" t="s">
        <v>58</v>
      </c>
      <c r="E57" s="10">
        <v>-1.56047176928101E-2</v>
      </c>
      <c r="F57" s="19"/>
      <c r="G57" s="10"/>
      <c r="H57" s="20"/>
      <c r="K57" s="20"/>
    </row>
    <row r="58" spans="1:11" x14ac:dyDescent="0.25">
      <c r="A58" s="1" t="s">
        <v>119</v>
      </c>
      <c r="B58" s="2" t="s">
        <v>8</v>
      </c>
      <c r="C58" s="12">
        <v>-461</v>
      </c>
      <c r="D58" s="11" t="s">
        <v>120</v>
      </c>
      <c r="E58" s="10">
        <v>-5.0215899478104195E-3</v>
      </c>
      <c r="F58" s="19"/>
      <c r="G58" s="10"/>
      <c r="H58" s="20"/>
      <c r="K58" s="20"/>
    </row>
    <row r="59" spans="1:11" x14ac:dyDescent="0.25">
      <c r="A59" s="1" t="s">
        <v>121</v>
      </c>
      <c r="B59" s="2" t="s">
        <v>8</v>
      </c>
      <c r="C59" s="12">
        <v>-1663</v>
      </c>
      <c r="D59" s="11" t="s">
        <v>122</v>
      </c>
      <c r="E59" s="10">
        <v>-5.1781986620000097E-3</v>
      </c>
      <c r="F59" s="19"/>
      <c r="G59" s="10"/>
      <c r="H59" s="20"/>
      <c r="K59" s="20"/>
    </row>
    <row r="60" spans="1:11" x14ac:dyDescent="0.25">
      <c r="A60" s="1" t="s">
        <v>123</v>
      </c>
      <c r="B60" s="2" t="s">
        <v>8</v>
      </c>
      <c r="C60" s="12">
        <v>-732</v>
      </c>
      <c r="D60" s="11" t="s">
        <v>124</v>
      </c>
      <c r="E60" s="10">
        <v>-5.0628960524214195E-3</v>
      </c>
      <c r="F60" s="19"/>
      <c r="G60" s="10"/>
      <c r="H60" s="20"/>
      <c r="K60" s="20"/>
    </row>
    <row r="61" spans="1:11" x14ac:dyDescent="0.25">
      <c r="A61" s="1" t="s">
        <v>125</v>
      </c>
      <c r="B61" s="2" t="s">
        <v>8</v>
      </c>
      <c r="C61" s="12">
        <v>-4722</v>
      </c>
      <c r="D61" s="11" t="s">
        <v>126</v>
      </c>
      <c r="E61" s="10">
        <v>-5.1472858526625496E-3</v>
      </c>
      <c r="F61" s="19"/>
      <c r="G61" s="10"/>
      <c r="H61" s="20"/>
      <c r="K61" s="20"/>
    </row>
    <row r="62" spans="1:11" x14ac:dyDescent="0.25">
      <c r="A62" s="1" t="s">
        <v>127</v>
      </c>
      <c r="B62" s="2" t="s">
        <v>8</v>
      </c>
      <c r="C62" s="12">
        <v>-3902</v>
      </c>
      <c r="D62" s="11" t="s">
        <v>128</v>
      </c>
      <c r="E62" s="10">
        <v>-4.9823559746023796E-3</v>
      </c>
      <c r="F62" s="19"/>
      <c r="G62" s="10"/>
      <c r="H62" s="20"/>
      <c r="K62" s="20"/>
    </row>
    <row r="63" spans="1:11" x14ac:dyDescent="0.25">
      <c r="A63" s="1" t="s">
        <v>59</v>
      </c>
      <c r="B63" s="2" t="s">
        <v>8</v>
      </c>
      <c r="C63" s="12">
        <v>-3202</v>
      </c>
      <c r="D63" s="11" t="s">
        <v>60</v>
      </c>
      <c r="E63" s="10">
        <v>-5.0711726372068902E-3</v>
      </c>
      <c r="F63" s="19"/>
      <c r="G63" s="10"/>
      <c r="H63" s="20"/>
      <c r="K63" s="20"/>
    </row>
    <row r="64" spans="1:11" x14ac:dyDescent="0.25">
      <c r="A64" s="1" t="s">
        <v>49</v>
      </c>
      <c r="B64" s="2" t="s">
        <v>8</v>
      </c>
      <c r="C64" s="12">
        <v>-4998</v>
      </c>
      <c r="D64" s="11" t="s">
        <v>50</v>
      </c>
      <c r="E64" s="10">
        <v>-5.1636678703888298E-3</v>
      </c>
      <c r="F64" s="19"/>
      <c r="G64" s="10"/>
      <c r="H64" s="20"/>
      <c r="K64" s="20"/>
    </row>
    <row r="65" spans="1:11" x14ac:dyDescent="0.25">
      <c r="A65" s="1" t="s">
        <v>129</v>
      </c>
      <c r="B65" s="2" t="s">
        <v>8</v>
      </c>
      <c r="C65" s="12">
        <v>-10725</v>
      </c>
      <c r="D65" s="11" t="s">
        <v>130</v>
      </c>
      <c r="E65" s="10">
        <v>-1.0343412471376401E-2</v>
      </c>
      <c r="F65" s="19"/>
      <c r="G65" s="10"/>
      <c r="H65" s="20"/>
      <c r="K65" s="20"/>
    </row>
    <row r="66" spans="1:11" x14ac:dyDescent="0.25">
      <c r="A66" s="1" t="s">
        <v>131</v>
      </c>
      <c r="B66" s="2" t="s">
        <v>8</v>
      </c>
      <c r="C66" s="12">
        <v>-3580</v>
      </c>
      <c r="D66" s="11" t="s">
        <v>132</v>
      </c>
      <c r="E66" s="10">
        <v>-7.2966356608956395E-3</v>
      </c>
      <c r="F66" s="19"/>
      <c r="G66" s="10"/>
      <c r="H66" s="20"/>
      <c r="K66" s="20"/>
    </row>
    <row r="67" spans="1:11" x14ac:dyDescent="0.25">
      <c r="A67" s="1" t="s">
        <v>133</v>
      </c>
      <c r="B67" s="2" t="s">
        <v>8</v>
      </c>
      <c r="C67" s="12">
        <v>-5205</v>
      </c>
      <c r="D67" s="11" t="s">
        <v>134</v>
      </c>
      <c r="E67" s="10">
        <v>-9.9491542465256506E-3</v>
      </c>
      <c r="F67" s="19"/>
      <c r="G67" s="10"/>
      <c r="H67" s="20"/>
      <c r="K67" s="20"/>
    </row>
    <row r="68" spans="1:11" x14ac:dyDescent="0.25">
      <c r="A68" s="1" t="s">
        <v>135</v>
      </c>
      <c r="B68" s="2" t="s">
        <v>8</v>
      </c>
      <c r="C68" s="12">
        <v>-513</v>
      </c>
      <c r="D68" s="11" t="s">
        <v>136</v>
      </c>
      <c r="E68" s="10">
        <v>-5.0452164648961398E-3</v>
      </c>
      <c r="F68" s="19"/>
      <c r="G68" s="10"/>
      <c r="H68" s="20"/>
      <c r="K68" s="20"/>
    </row>
    <row r="69" spans="1:11" x14ac:dyDescent="0.25">
      <c r="A69" s="1" t="s">
        <v>137</v>
      </c>
      <c r="B69" s="2" t="s">
        <v>8</v>
      </c>
      <c r="C69" s="12">
        <v>-15081</v>
      </c>
      <c r="D69" s="11" t="s">
        <v>138</v>
      </c>
      <c r="E69" s="10">
        <v>-1.5452830779395299E-2</v>
      </c>
      <c r="F69" s="19"/>
      <c r="G69" s="10"/>
      <c r="H69" s="20"/>
      <c r="K69" s="20"/>
    </row>
    <row r="70" spans="1:11" x14ac:dyDescent="0.25">
      <c r="A70" s="1" t="s">
        <v>139</v>
      </c>
      <c r="B70" s="2" t="s">
        <v>8</v>
      </c>
      <c r="C70" s="12">
        <v>-4862</v>
      </c>
      <c r="D70" s="11" t="s">
        <v>140</v>
      </c>
      <c r="E70" s="10">
        <v>-5.07670070911338E-3</v>
      </c>
      <c r="F70" s="19"/>
      <c r="G70" s="10"/>
      <c r="H70" s="20"/>
      <c r="K70" s="20"/>
    </row>
    <row r="71" spans="1:11" x14ac:dyDescent="0.25">
      <c r="B71" s="2"/>
      <c r="D71" s="11"/>
      <c r="E71" s="18"/>
    </row>
    <row r="72" spans="1:11" x14ac:dyDescent="0.25">
      <c r="B72" s="2"/>
      <c r="D72" s="11"/>
      <c r="E72" s="10"/>
    </row>
    <row r="73" spans="1:11" x14ac:dyDescent="0.25">
      <c r="D73" s="13" t="s">
        <v>11</v>
      </c>
      <c r="E73" s="14">
        <f>SUM($E$5:$E$43)</f>
        <v>0.61339446841265188</v>
      </c>
    </row>
    <row r="74" spans="1:11" x14ac:dyDescent="0.25">
      <c r="D74" s="4" t="s">
        <v>12</v>
      </c>
      <c r="E74" s="14">
        <f>SUM($E$45:$E$71)</f>
        <v>-0.21194163071958536</v>
      </c>
    </row>
    <row r="75" spans="1:11" x14ac:dyDescent="0.25">
      <c r="E75" s="14"/>
    </row>
    <row r="76" spans="1:11" x14ac:dyDescent="0.25">
      <c r="D76" s="4" t="s">
        <v>13</v>
      </c>
      <c r="E76" s="14">
        <f>E73-E74</f>
        <v>0.82533609913223727</v>
      </c>
    </row>
    <row r="77" spans="1:11" x14ac:dyDescent="0.25">
      <c r="D77" s="4" t="s">
        <v>14</v>
      </c>
      <c r="E77" s="14">
        <f>E73+E74</f>
        <v>0.4014528376930665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F3YDAFZHMMYT-1975956571-82319</_dlc_DocId>
    <_dlc_DocIdUrl xmlns="3264c78b-7e35-4850-b4d6-a6db1481973c">
      <Url>https://heptagoncapital.sharepoint.com/sites/Support%20Team/_layouts/15/DocIdRedir.aspx?ID=F3YDAFZHMMYT-1975956571-82319</Url>
      <Description>F3YDAFZHMMYT-1975956571-82319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Props1.xml><?xml version="1.0" encoding="utf-8"?>
<ds:datastoreItem xmlns:ds="http://schemas.openxmlformats.org/officeDocument/2006/customXml" ds:itemID="{BFC66557-EA0F-49BC-A466-BC314FB8EB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4D9F79-0CBD-4D64-8C3D-B76B7BE7B82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0D6166B-F55D-49F7-8D13-4CA8D1ADEF5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E626033-F748-4C87-9C44-7962722E6961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Matteo Catanzaro</cp:lastModifiedBy>
  <dcterms:created xsi:type="dcterms:W3CDTF">2023-11-08T18:00:37Z</dcterms:created>
  <dcterms:modified xsi:type="dcterms:W3CDTF">2024-12-06T12:59:46Z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FileName}">
    <vt:lpwstr>Kopernik UCITS Holdings v1_0.xlsx</vt:lpwstr>
  </property>
  <property fmtid="{D5CDD505-2E9C-101B-9397-08002B2CF9AE}" pid="3" name="{DLPP_Investment Manager List}">
    <vt:lpwstr>Kopernik</vt:lpwstr>
  </property>
  <property fmtid="{D5CDD505-2E9C-101B-9397-08002B2CF9AE}" pid="4" name="{DLPP_Fund Name}">
    <vt:lpwstr>Kopernik Global All-Cap</vt:lpwstr>
  </property>
  <property fmtid="{D5CDD505-2E9C-101B-9397-08002B2CF9AE}" pid="5" name="{DLP_ParentFolder}">
    <vt:lpwstr>5782B546-270D-492F-A055-44AAE6C11E54</vt:lpwstr>
  </property>
  <property fmtid="{D5CDD505-2E9C-101B-9397-08002B2CF9AE}" pid="6" name="{DLP_VersionID}">
    <vt:lpwstr>1</vt:lpwstr>
  </property>
  <property fmtid="{D5CDD505-2E9C-101B-9397-08002B2CF9AE}" pid="7" name="MediaServiceImageTags">
    <vt:lpwstr/>
  </property>
  <property fmtid="{D5CDD505-2E9C-101B-9397-08002B2CF9AE}" pid="8" name="ContentTypeId">
    <vt:lpwstr>0x01010081743A0D6EFAF949A2FC08346B34FB70</vt:lpwstr>
  </property>
  <property fmtid="{D5CDD505-2E9C-101B-9397-08002B2CF9AE}" pid="9" name="{DLP_Owner}">
    <vt:lpwstr>cssadmin</vt:lpwstr>
  </property>
  <property fmtid="{D5CDD505-2E9C-101B-9397-08002B2CF9AE}" pid="10" name="{DLPP_Document Type}">
    <vt:lpwstr>Periodic Update</vt:lpwstr>
  </property>
  <property fmtid="{D5CDD505-2E9C-101B-9397-08002B2CF9AE}" pid="11" name="{DLP_ObjectID}">
    <vt:lpwstr>6F25AB3222BE491C8086F08812CD03F1</vt:lpwstr>
  </property>
  <property fmtid="{D5CDD505-2E9C-101B-9397-08002B2CF9AE}" pid="12" name="{DLP_CreatedOn}">
    <vt:lpwstr>05/02/2014 11:23:40</vt:lpwstr>
  </property>
  <property fmtid="{D5CDD505-2E9C-101B-9397-08002B2CF9AE}" pid="13" name="{DLP_Extension}">
    <vt:lpwstr>.xlsx</vt:lpwstr>
  </property>
  <property fmtid="{D5CDD505-2E9C-101B-9397-08002B2CF9AE}" pid="14" name="{DLP_Profile}">
    <vt:lpwstr>External Product</vt:lpwstr>
  </property>
  <property fmtid="{D5CDD505-2E9C-101B-9397-08002B2CF9AE}" pid="15" name="_dlc_DocIdItemGuid">
    <vt:lpwstr>c9d26be0-c0dc-45a6-8c07-8c2b6dcfd856</vt:lpwstr>
  </property>
  <property fmtid="{D5CDD505-2E9C-101B-9397-08002B2CF9AE}" pid="16" name="{DLP_Description}">
    <vt:lpwstr>UCITS Holding</vt:lpwstr>
  </property>
  <property fmtid="{D5CDD505-2E9C-101B-9397-08002B2CF9AE}" pid="17" name="{DLP_Path}">
    <vt:lpwstr>Heptagon Capital\Documents\2. Products\2. External Products\Kopernik\Periodic Updates\</vt:lpwstr>
  </property>
  <property fmtid="{D5CDD505-2E9C-101B-9397-08002B2CF9AE}" pid="18" name="{DLP_VersionNotes}">
    <vt:lpwstr>August 2014</vt:lpwstr>
  </property>
  <property fmtid="{D5CDD505-2E9C-101B-9397-08002B2CF9AE}" pid="19" name="AuthorIds_UIVersion_1536">
    <vt:lpwstr>39</vt:lpwstr>
  </property>
  <property fmtid="{D5CDD505-2E9C-101B-9397-08002B2CF9AE}" pid="20" name="{DLPP_Investment Style}">
    <vt:lpwstr>Equity</vt:lpwstr>
  </property>
  <property fmtid="{D5CDD505-2E9C-101B-9397-08002B2CF9AE}" pid="21" name="{DLP_MinorID}">
    <vt:lpwstr>0</vt:lpwstr>
  </property>
  <property fmtid="{D5CDD505-2E9C-101B-9397-08002B2CF9AE}" pid="22" name="AuthorIds_UIVersion_3584">
    <vt:lpwstr>39</vt:lpwstr>
  </property>
  <property fmtid="{D5CDD505-2E9C-101B-9397-08002B2CF9AE}" pid="23" name="Tamale DocumentID">
    <vt:lpwstr>5d888fcee67140fdbde2d82157fde2ed</vt:lpwstr>
  </property>
  <property fmtid="{D5CDD505-2E9C-101B-9397-08002B2CF9AE}" pid="24" name="{DLP_CreatedBy}">
    <vt:lpwstr>cssadmin</vt:lpwstr>
  </property>
</Properties>
</file>