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3" documentId="8_{61644F93-8D62-4F63-8DB7-A8BBF4E04E2A}" xr6:coauthVersionLast="47" xr6:coauthVersionMax="47" xr10:uidLastSave="{DEB5F5AA-93A4-42C1-B699-81D504AF229F}"/>
  <bookViews>
    <workbookView xWindow="28680" yWindow="-120" windowWidth="29040" windowHeight="15720" xr2:uid="{C9F5B226-B5BE-4CD3-88F8-03FA9DDCFEA3}"/>
  </bookViews>
  <sheets>
    <sheet name="Jul 24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2" l="1"/>
  <c r="E50" i="12"/>
  <c r="E54" i="12" s="1"/>
  <c r="E53" i="12" l="1"/>
</calcChain>
</file>

<file path=xl/sharedStrings.xml><?xml version="1.0" encoding="utf-8"?>
<sst xmlns="http://schemas.openxmlformats.org/spreadsheetml/2006/main" count="135" uniqueCount="95">
  <si>
    <t>Security Name</t>
  </si>
  <si>
    <t>Position Side</t>
  </si>
  <si>
    <t>Quantity</t>
  </si>
  <si>
    <t>ISIN</t>
  </si>
  <si>
    <t>Weight</t>
  </si>
  <si>
    <t>Long</t>
  </si>
  <si>
    <t>US49446R1095</t>
  </si>
  <si>
    <t>US7005171050</t>
  </si>
  <si>
    <t>Short</t>
  </si>
  <si>
    <t>Zoom Video Communications, Inc. Class A</t>
  </si>
  <si>
    <t>US98980L1017</t>
  </si>
  <si>
    <t>Long Exposure:</t>
  </si>
  <si>
    <t>Short Exposure:</t>
  </si>
  <si>
    <t>Gross Exposure:</t>
  </si>
  <si>
    <t>Net Exposure:</t>
  </si>
  <si>
    <t>Healthcare Realty Trust Incorporated Class A</t>
  </si>
  <si>
    <t>US42226K1051</t>
  </si>
  <si>
    <t>Kimco Realty Corporation</t>
  </si>
  <si>
    <t>Park Hotels &amp; Resorts, Inc.</t>
  </si>
  <si>
    <t>RH</t>
  </si>
  <si>
    <t>US74967X1037</t>
  </si>
  <si>
    <t>TKO Group Holdings, Inc. Class A</t>
  </si>
  <si>
    <t>US87256C1018</t>
  </si>
  <si>
    <t>Shake Shack, Inc. Class A</t>
  </si>
  <si>
    <t>US8190471016</t>
  </si>
  <si>
    <t>Sprinklr, Inc. Class A</t>
  </si>
  <si>
    <t>US85208T1079</t>
  </si>
  <si>
    <t>Transocean Ltd.</t>
  </si>
  <si>
    <t>CH0048265513</t>
  </si>
  <si>
    <t>PENN Entertainment, Inc.</t>
  </si>
  <si>
    <t>US7075691094</t>
  </si>
  <si>
    <t>McDonald's Corporation</t>
  </si>
  <si>
    <t>US5801351017</t>
  </si>
  <si>
    <t>Calix, Inc.</t>
  </si>
  <si>
    <t>US13100M5094</t>
  </si>
  <si>
    <t>CMS Energy Corporation</t>
  </si>
  <si>
    <t>US1258961002</t>
  </si>
  <si>
    <t>Consolidated Edison, Inc.</t>
  </si>
  <si>
    <t>US2091151041</t>
  </si>
  <si>
    <t>Las Vegas Sands Corp.</t>
  </si>
  <si>
    <t>US5178341070</t>
  </si>
  <si>
    <t>PPL Corporation</t>
  </si>
  <si>
    <t>US69351T1060</t>
  </si>
  <si>
    <t>Ulta Beauty Inc.</t>
  </si>
  <si>
    <t>US90384S3031</t>
  </si>
  <si>
    <t>Vestis Corporation</t>
  </si>
  <si>
    <t>US29430C1027</t>
  </si>
  <si>
    <t>Caterpillar Inc.</t>
  </si>
  <si>
    <t>US1491231015</t>
  </si>
  <si>
    <t>Evercore Inc. Class A</t>
  </si>
  <si>
    <t>US29977A1051</t>
  </si>
  <si>
    <t>Goldman Sachs Group, Inc.</t>
  </si>
  <si>
    <t>US38141G1040</t>
  </si>
  <si>
    <t>Pinnacle Financial Partners, Inc.</t>
  </si>
  <si>
    <t>US72346Q1040</t>
  </si>
  <si>
    <t>Ciena Corporation</t>
  </si>
  <si>
    <t>US1717793095</t>
  </si>
  <si>
    <t>V.F. Corporation</t>
  </si>
  <si>
    <t>US9182041080</t>
  </si>
  <si>
    <t>Brinker International, Inc.</t>
  </si>
  <si>
    <t>US1096411004</t>
  </si>
  <si>
    <t>Fabrinet</t>
  </si>
  <si>
    <t>KYG3323L1005</t>
  </si>
  <si>
    <t>On Holding AG Class A</t>
  </si>
  <si>
    <t>CH1134540470</t>
  </si>
  <si>
    <t>Morgan Stanley Basket iShares Russell 2000</t>
  </si>
  <si>
    <t>--</t>
  </si>
  <si>
    <t>Crown Holdings, Inc.</t>
  </si>
  <si>
    <t>US2283681060</t>
  </si>
  <si>
    <t>Nordstrom, Inc.</t>
  </si>
  <si>
    <t>US6556641008</t>
  </si>
  <si>
    <t>ON Semiconductor Corporation</t>
  </si>
  <si>
    <t>US6821891057</t>
  </si>
  <si>
    <t>United Parcel Service, Inc. Class B</t>
  </si>
  <si>
    <t>US9113121068</t>
  </si>
  <si>
    <t>Verizon Communications Inc.</t>
  </si>
  <si>
    <t>US92343V1044</t>
  </si>
  <si>
    <t>American Eagle Outfitters, Inc.</t>
  </si>
  <si>
    <t>US02553E1064</t>
  </si>
  <si>
    <t>Ball Corporation</t>
  </si>
  <si>
    <t>US0584981064</t>
  </si>
  <si>
    <t>Dick's Sporting Goods, Inc.</t>
  </si>
  <si>
    <t>US2533931026</t>
  </si>
  <si>
    <t>DoorDash, Inc. Class A</t>
  </si>
  <si>
    <t>US25809K1051</t>
  </si>
  <si>
    <t>Hilton Grand Vacations, Inc.</t>
  </si>
  <si>
    <t>US43283X1054</t>
  </si>
  <si>
    <t>JPMorgan Chase &amp; Co.</t>
  </si>
  <si>
    <t>US46625H1005</t>
  </si>
  <si>
    <t>NVIDIA Corporation</t>
  </si>
  <si>
    <t>US67066G1040</t>
  </si>
  <si>
    <t>Tidewater Inc</t>
  </si>
  <si>
    <t>US88642R1095</t>
  </si>
  <si>
    <t>Urban Outfitters, Inc.</t>
  </si>
  <si>
    <t>US9170471026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</si>
</sst>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0" borderId="0" xfId="3" applyAlignment="1">
      <alignment horizontal="left"/>
    </xf>
    <xf numFmtId="166" fontId="3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3" applyAlignment="1">
      <alignment horizontal="center" vertical="center"/>
    </xf>
    <xf numFmtId="165" fontId="1" fillId="0" borderId="0" xfId="3" applyNumberFormat="1" applyAlignment="1">
      <alignment horizontal="center"/>
    </xf>
    <xf numFmtId="0" fontId="1" fillId="0" borderId="0" xfId="1" applyNumberFormat="1" applyFont="1" applyFill="1" applyAlignment="1">
      <alignment horizontal="left" vertical="center"/>
    </xf>
    <xf numFmtId="10" fontId="1" fillId="0" borderId="0" xfId="2" applyNumberFormat="1" applyAlignment="1">
      <alignment horizontal="center"/>
    </xf>
    <xf numFmtId="10" fontId="1" fillId="0" borderId="0" xfId="2" applyNumberFormat="1"/>
    <xf numFmtId="164" fontId="4" fillId="0" borderId="0" xfId="1" applyFont="1" applyFill="1" applyAlignment="1">
      <alignment horizontal="center"/>
    </xf>
    <xf numFmtId="164" fontId="1" fillId="0" borderId="0" xfId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2" applyNumberFormat="1" applyFont="1"/>
  </cellXfs>
  <cellStyles count="5">
    <cellStyle name="Comma" xfId="1" builtinId="3"/>
    <cellStyle name="Comma 12 2 2" xfId="4" xr:uid="{48C3A0FB-51C9-497B-BB62-41CA99C6232C}"/>
    <cellStyle name="Normal" xfId="0" builtinId="0"/>
    <cellStyle name="Normal 10 2_2615" xfId="3" xr:uid="{D67FB16F-B419-4E85-9959-C442741CE1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79BB-9C31-4156-A326-8161523AEFB5}">
  <dimension ref="A1:K54"/>
  <sheetViews>
    <sheetView tabSelected="1" zoomScale="55" zoomScaleNormal="55" workbookViewId="0"/>
  </sheetViews>
  <sheetFormatPr defaultRowHeight="15" x14ac:dyDescent="0.25"/>
  <cols>
    <col min="1" max="1" width="44.28515625" style="1" bestFit="1" customWidth="1"/>
    <col min="2" max="2" width="16.85546875" style="1" bestFit="1" customWidth="1"/>
    <col min="3" max="3" width="13.5703125" style="12" bestFit="1" customWidth="1"/>
    <col min="4" max="4" width="17.85546875" style="4" bestFit="1" customWidth="1"/>
    <col min="5" max="5" width="15.85546875" style="15" bestFit="1" customWidth="1"/>
    <col min="7" max="7" width="10.5703125" bestFit="1" customWidth="1"/>
  </cols>
  <sheetData>
    <row r="1" spans="1:11" x14ac:dyDescent="0.25">
      <c r="B1" s="2"/>
      <c r="C1" s="3"/>
      <c r="E1" s="14"/>
    </row>
    <row r="2" spans="1:11" ht="15.75" x14ac:dyDescent="0.25">
      <c r="A2" s="5">
        <v>45504</v>
      </c>
      <c r="B2" s="2"/>
      <c r="C2" s="3"/>
      <c r="E2" s="14"/>
    </row>
    <row r="3" spans="1:11" x14ac:dyDescent="0.25">
      <c r="B3" s="2"/>
      <c r="C3" s="3"/>
      <c r="E3" s="14"/>
    </row>
    <row r="4" spans="1:11" x14ac:dyDescent="0.25">
      <c r="A4" s="6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11" x14ac:dyDescent="0.25">
      <c r="A5" s="1" t="s">
        <v>33</v>
      </c>
      <c r="B5" s="2" t="s">
        <v>5</v>
      </c>
      <c r="C5" s="16">
        <v>28542</v>
      </c>
      <c r="D5" s="17" t="s">
        <v>34</v>
      </c>
      <c r="E5" s="10">
        <v>1.5853218919673798E-2</v>
      </c>
      <c r="G5" s="20"/>
      <c r="H5" s="20"/>
      <c r="K5" s="20"/>
    </row>
    <row r="6" spans="1:11" x14ac:dyDescent="0.25">
      <c r="A6" s="1" t="s">
        <v>35</v>
      </c>
      <c r="B6" s="2" t="s">
        <v>5</v>
      </c>
      <c r="C6" s="16">
        <v>23884</v>
      </c>
      <c r="D6" s="17" t="s">
        <v>36</v>
      </c>
      <c r="E6" s="10">
        <v>2.0900487399335799E-2</v>
      </c>
      <c r="G6" s="20"/>
      <c r="H6" s="20"/>
      <c r="K6" s="20"/>
    </row>
    <row r="7" spans="1:11" x14ac:dyDescent="0.25">
      <c r="A7" s="1" t="s">
        <v>37</v>
      </c>
      <c r="B7" s="2" t="s">
        <v>5</v>
      </c>
      <c r="C7" s="16">
        <v>15581</v>
      </c>
      <c r="D7" s="17" t="s">
        <v>38</v>
      </c>
      <c r="E7" s="10">
        <v>2.0519338965084E-2</v>
      </c>
      <c r="G7" s="20"/>
      <c r="H7" s="20"/>
      <c r="K7" s="20"/>
    </row>
    <row r="8" spans="1:11" x14ac:dyDescent="0.25">
      <c r="A8" s="1" t="s">
        <v>67</v>
      </c>
      <c r="B8" s="2" t="s">
        <v>5</v>
      </c>
      <c r="C8" s="16">
        <v>25902</v>
      </c>
      <c r="D8" s="17" t="s">
        <v>68</v>
      </c>
      <c r="E8" s="10">
        <v>3.1026391230182502E-2</v>
      </c>
      <c r="G8" s="20"/>
      <c r="H8" s="20"/>
      <c r="K8" s="20"/>
    </row>
    <row r="9" spans="1:11" x14ac:dyDescent="0.25">
      <c r="A9" s="1" t="s">
        <v>15</v>
      </c>
      <c r="B9" s="2" t="s">
        <v>5</v>
      </c>
      <c r="C9" s="16">
        <v>127059</v>
      </c>
      <c r="D9" s="17" t="s">
        <v>16</v>
      </c>
      <c r="E9" s="10">
        <v>3.0353418615433298E-2</v>
      </c>
      <c r="G9" s="20"/>
      <c r="H9" s="20"/>
      <c r="K9" s="20"/>
    </row>
    <row r="10" spans="1:11" x14ac:dyDescent="0.25">
      <c r="A10" s="1" t="s">
        <v>17</v>
      </c>
      <c r="B10" s="2" t="s">
        <v>5</v>
      </c>
      <c r="C10" s="16">
        <v>103604</v>
      </c>
      <c r="D10" s="17" t="s">
        <v>6</v>
      </c>
      <c r="E10" s="10">
        <v>3.0402590864459001E-2</v>
      </c>
      <c r="G10" s="20"/>
      <c r="H10" s="20"/>
      <c r="K10" s="20"/>
    </row>
    <row r="11" spans="1:11" x14ac:dyDescent="0.25">
      <c r="A11" s="1" t="s">
        <v>39</v>
      </c>
      <c r="B11" s="2" t="s">
        <v>5</v>
      </c>
      <c r="C11" s="16">
        <v>93166</v>
      </c>
      <c r="D11" s="17" t="s">
        <v>40</v>
      </c>
      <c r="E11" s="10">
        <v>4.9910738499245502E-2</v>
      </c>
      <c r="G11" s="20"/>
      <c r="H11" s="20"/>
      <c r="K11" s="20"/>
    </row>
    <row r="12" spans="1:11" x14ac:dyDescent="0.25">
      <c r="A12" s="1" t="s">
        <v>31</v>
      </c>
      <c r="B12" s="2" t="s">
        <v>5</v>
      </c>
      <c r="C12" s="16">
        <v>5809</v>
      </c>
      <c r="D12" s="17" t="s">
        <v>32</v>
      </c>
      <c r="E12" s="10">
        <v>2.08198041871538E-2</v>
      </c>
      <c r="G12" s="20"/>
      <c r="H12" s="20"/>
      <c r="K12" s="20"/>
    </row>
    <row r="13" spans="1:11" x14ac:dyDescent="0.25">
      <c r="A13" s="1" t="s">
        <v>69</v>
      </c>
      <c r="B13" s="2" t="s">
        <v>5</v>
      </c>
      <c r="C13" s="16">
        <v>42082</v>
      </c>
      <c r="D13" s="17" t="s">
        <v>70</v>
      </c>
      <c r="E13" s="10">
        <v>1.29740817204502E-2</v>
      </c>
      <c r="G13" s="20"/>
      <c r="H13" s="20"/>
      <c r="K13" s="20"/>
    </row>
    <row r="14" spans="1:11" x14ac:dyDescent="0.25">
      <c r="A14" s="1" t="s">
        <v>71</v>
      </c>
      <c r="B14" s="2" t="s">
        <v>5</v>
      </c>
      <c r="C14" s="16">
        <v>10532</v>
      </c>
      <c r="D14" s="17" t="s">
        <v>72</v>
      </c>
      <c r="E14" s="10">
        <v>1.1129343382371299E-2</v>
      </c>
      <c r="G14" s="20"/>
      <c r="H14" s="20"/>
      <c r="K14" s="20"/>
    </row>
    <row r="15" spans="1:11" x14ac:dyDescent="0.25">
      <c r="A15" s="1" t="s">
        <v>18</v>
      </c>
      <c r="B15" s="2" t="s">
        <v>5</v>
      </c>
      <c r="C15" s="16">
        <v>48781</v>
      </c>
      <c r="D15" s="17" t="s">
        <v>7</v>
      </c>
      <c r="E15" s="10">
        <v>9.9208758859401103E-3</v>
      </c>
      <c r="G15" s="20"/>
      <c r="H15" s="20"/>
      <c r="K15" s="20"/>
    </row>
    <row r="16" spans="1:11" x14ac:dyDescent="0.25">
      <c r="A16" s="1" t="s">
        <v>29</v>
      </c>
      <c r="B16" s="2" t="s">
        <v>5</v>
      </c>
      <c r="C16" s="16">
        <v>125101</v>
      </c>
      <c r="D16" s="17" t="s">
        <v>30</v>
      </c>
      <c r="E16" s="10">
        <v>3.37375228513574E-2</v>
      </c>
      <c r="G16" s="20"/>
      <c r="H16" s="20"/>
      <c r="K16" s="20"/>
    </row>
    <row r="17" spans="1:11" x14ac:dyDescent="0.25">
      <c r="A17" s="1" t="s">
        <v>41</v>
      </c>
      <c r="B17" s="2" t="s">
        <v>5</v>
      </c>
      <c r="C17" s="16">
        <v>50650</v>
      </c>
      <c r="D17" s="17" t="s">
        <v>42</v>
      </c>
      <c r="E17" s="10">
        <v>2.0328372040863001E-2</v>
      </c>
      <c r="G17" s="20"/>
      <c r="H17" s="20"/>
      <c r="K17" s="20"/>
    </row>
    <row r="18" spans="1:11" x14ac:dyDescent="0.25">
      <c r="A18" s="1" t="s">
        <v>19</v>
      </c>
      <c r="B18" s="2" t="s">
        <v>5</v>
      </c>
      <c r="C18" s="16">
        <v>9371</v>
      </c>
      <c r="D18" s="17" t="s">
        <v>20</v>
      </c>
      <c r="E18" s="10">
        <v>3.67094662712334E-2</v>
      </c>
      <c r="G18" s="20"/>
      <c r="H18" s="20"/>
      <c r="K18" s="20"/>
    </row>
    <row r="19" spans="1:11" x14ac:dyDescent="0.25">
      <c r="A19" s="1" t="s">
        <v>23</v>
      </c>
      <c r="B19" s="2" t="s">
        <v>5</v>
      </c>
      <c r="C19" s="16">
        <v>17862</v>
      </c>
      <c r="D19" s="17" t="s">
        <v>24</v>
      </c>
      <c r="E19" s="10">
        <v>2.11352641220879E-2</v>
      </c>
      <c r="G19" s="20"/>
      <c r="H19" s="20"/>
      <c r="K19" s="20"/>
    </row>
    <row r="20" spans="1:11" x14ac:dyDescent="0.25">
      <c r="A20" s="1" t="s">
        <v>25</v>
      </c>
      <c r="B20" s="2" t="s">
        <v>5</v>
      </c>
      <c r="C20" s="16">
        <v>129008</v>
      </c>
      <c r="D20" s="17" t="s">
        <v>26</v>
      </c>
      <c r="E20" s="10">
        <v>1.7125549124526799E-2</v>
      </c>
      <c r="G20" s="20"/>
      <c r="H20" s="20"/>
      <c r="K20" s="20"/>
    </row>
    <row r="21" spans="1:11" x14ac:dyDescent="0.25">
      <c r="A21" s="1" t="s">
        <v>21</v>
      </c>
      <c r="B21" s="2" t="s">
        <v>5</v>
      </c>
      <c r="C21" s="16">
        <v>30700</v>
      </c>
      <c r="D21" s="17" t="s">
        <v>22</v>
      </c>
      <c r="E21" s="10">
        <v>4.5334779573431599E-2</v>
      </c>
      <c r="G21" s="20"/>
      <c r="H21" s="20"/>
      <c r="K21" s="20"/>
    </row>
    <row r="22" spans="1:11" x14ac:dyDescent="0.25">
      <c r="A22" s="1" t="s">
        <v>27</v>
      </c>
      <c r="B22" s="2" t="s">
        <v>5</v>
      </c>
      <c r="C22" s="16">
        <v>78956</v>
      </c>
      <c r="D22" s="17" t="s">
        <v>28</v>
      </c>
      <c r="E22" s="10">
        <v>6.1735937517189195E-3</v>
      </c>
      <c r="G22" s="20"/>
      <c r="H22" s="20"/>
      <c r="K22" s="20"/>
    </row>
    <row r="23" spans="1:11" x14ac:dyDescent="0.25">
      <c r="A23" s="1" t="s">
        <v>73</v>
      </c>
      <c r="B23" s="2" t="s">
        <v>5</v>
      </c>
      <c r="C23" s="16">
        <v>23073</v>
      </c>
      <c r="D23" s="17" t="s">
        <v>74</v>
      </c>
      <c r="E23" s="10">
        <v>4.0621511314051097E-2</v>
      </c>
      <c r="G23" s="20"/>
      <c r="H23" s="20"/>
      <c r="K23" s="20"/>
    </row>
    <row r="24" spans="1:11" x14ac:dyDescent="0.25">
      <c r="A24" s="1" t="s">
        <v>57</v>
      </c>
      <c r="B24" s="2" t="s">
        <v>5</v>
      </c>
      <c r="C24" s="16">
        <v>179842</v>
      </c>
      <c r="D24" s="17" t="s">
        <v>58</v>
      </c>
      <c r="E24" s="10">
        <v>4.11899549692199E-2</v>
      </c>
      <c r="G24" s="20"/>
      <c r="H24" s="20"/>
      <c r="K24" s="20"/>
    </row>
    <row r="25" spans="1:11" x14ac:dyDescent="0.25">
      <c r="A25" s="1" t="s">
        <v>75</v>
      </c>
      <c r="B25" s="2" t="s">
        <v>5</v>
      </c>
      <c r="C25" s="16">
        <v>37664</v>
      </c>
      <c r="D25" s="17" t="s">
        <v>76</v>
      </c>
      <c r="E25" s="10">
        <v>2.06096313471619E-2</v>
      </c>
      <c r="G25" s="20"/>
      <c r="H25" s="20"/>
      <c r="K25" s="20"/>
    </row>
    <row r="26" spans="1:11" x14ac:dyDescent="0.25">
      <c r="A26" s="1" t="s">
        <v>45</v>
      </c>
      <c r="B26" s="2" t="s">
        <v>5</v>
      </c>
      <c r="C26" s="16">
        <v>57543</v>
      </c>
      <c r="D26" s="17" t="s">
        <v>46</v>
      </c>
      <c r="E26" s="10">
        <v>1.0078753456177002E-2</v>
      </c>
      <c r="G26" s="20"/>
      <c r="H26" s="20"/>
      <c r="K26" s="20"/>
    </row>
    <row r="27" spans="1:11" x14ac:dyDescent="0.25">
      <c r="A27" s="1" t="s">
        <v>9</v>
      </c>
      <c r="B27" s="2" t="s">
        <v>5</v>
      </c>
      <c r="C27" s="16">
        <v>12959</v>
      </c>
      <c r="D27" s="17" t="s">
        <v>10</v>
      </c>
      <c r="E27" s="10">
        <v>1.05701895187353E-2</v>
      </c>
      <c r="G27" s="20"/>
      <c r="H27" s="20"/>
      <c r="K27" s="20"/>
    </row>
    <row r="28" spans="1:11" x14ac:dyDescent="0.25">
      <c r="B28" s="2"/>
      <c r="C28" s="9"/>
      <c r="D28" s="2"/>
      <c r="E28" s="10"/>
    </row>
    <row r="29" spans="1:11" x14ac:dyDescent="0.25">
      <c r="A29" s="1" t="s">
        <v>77</v>
      </c>
      <c r="B29" s="2" t="s">
        <v>8</v>
      </c>
      <c r="C29" s="9">
        <v>-9419</v>
      </c>
      <c r="D29" s="11" t="s">
        <v>78</v>
      </c>
      <c r="E29" s="10">
        <v>-2.8047085362536001E-3</v>
      </c>
      <c r="F29" s="19"/>
      <c r="G29" s="10"/>
      <c r="H29" s="20"/>
      <c r="K29" s="20"/>
    </row>
    <row r="30" spans="1:11" x14ac:dyDescent="0.25">
      <c r="A30" s="1" t="s">
        <v>79</v>
      </c>
      <c r="B30" s="2" t="s">
        <v>8</v>
      </c>
      <c r="C30" s="9">
        <v>-2936</v>
      </c>
      <c r="D30" s="11" t="s">
        <v>80</v>
      </c>
      <c r="E30" s="10">
        <v>-2.5307849390715396E-3</v>
      </c>
      <c r="F30" s="19"/>
      <c r="G30" s="10"/>
      <c r="H30" s="20"/>
      <c r="K30" s="20"/>
    </row>
    <row r="31" spans="1:11" x14ac:dyDescent="0.25">
      <c r="A31" s="1" t="s">
        <v>59</v>
      </c>
      <c r="B31" s="2" t="s">
        <v>8</v>
      </c>
      <c r="C31" s="9">
        <v>-2762</v>
      </c>
      <c r="D31" s="11" t="s">
        <v>60</v>
      </c>
      <c r="E31" s="10">
        <v>-2.4919509609067701E-3</v>
      </c>
      <c r="F31" s="19"/>
      <c r="G31" s="10"/>
      <c r="H31" s="20"/>
      <c r="K31" s="20"/>
    </row>
    <row r="32" spans="1:11" x14ac:dyDescent="0.25">
      <c r="A32" s="1" t="s">
        <v>47</v>
      </c>
      <c r="B32" s="2" t="s">
        <v>8</v>
      </c>
      <c r="C32" s="9">
        <v>-2638</v>
      </c>
      <c r="D32" s="11" t="s">
        <v>48</v>
      </c>
      <c r="E32" s="10">
        <v>-1.2333212100461399E-2</v>
      </c>
      <c r="F32" s="19"/>
      <c r="G32" s="10"/>
      <c r="H32" s="20"/>
      <c r="K32" s="20"/>
    </row>
    <row r="33" spans="1:11" x14ac:dyDescent="0.25">
      <c r="A33" s="1" t="s">
        <v>55</v>
      </c>
      <c r="B33" s="2" t="s">
        <v>8</v>
      </c>
      <c r="C33" s="9">
        <v>-7359</v>
      </c>
      <c r="D33" s="11" t="s">
        <v>56</v>
      </c>
      <c r="E33" s="10">
        <v>-5.2412306732670501E-3</v>
      </c>
      <c r="F33" s="19"/>
      <c r="G33" s="10"/>
      <c r="H33" s="20"/>
      <c r="K33" s="20"/>
    </row>
    <row r="34" spans="1:11" x14ac:dyDescent="0.25">
      <c r="A34" s="1" t="s">
        <v>81</v>
      </c>
      <c r="B34" s="2" t="s">
        <v>8</v>
      </c>
      <c r="C34" s="9">
        <v>-3547</v>
      </c>
      <c r="D34" s="11" t="s">
        <v>82</v>
      </c>
      <c r="E34" s="10">
        <v>-1.0363165492820401E-2</v>
      </c>
      <c r="F34" s="19"/>
      <c r="G34" s="10"/>
      <c r="H34" s="20"/>
      <c r="K34" s="20"/>
    </row>
    <row r="35" spans="1:11" x14ac:dyDescent="0.25">
      <c r="A35" s="1" t="s">
        <v>83</v>
      </c>
      <c r="B35" s="2" t="s">
        <v>8</v>
      </c>
      <c r="C35" s="9">
        <v>-5249</v>
      </c>
      <c r="D35" s="11" t="s">
        <v>84</v>
      </c>
      <c r="E35" s="10">
        <v>-7.8483252990799897E-3</v>
      </c>
      <c r="F35" s="19"/>
      <c r="G35" s="10"/>
      <c r="H35" s="20"/>
      <c r="K35" s="20"/>
    </row>
    <row r="36" spans="1:11" x14ac:dyDescent="0.25">
      <c r="A36" s="1" t="s">
        <v>49</v>
      </c>
      <c r="B36" s="2" t="s">
        <v>8</v>
      </c>
      <c r="C36" s="12">
        <v>-2249</v>
      </c>
      <c r="D36" s="11" t="s">
        <v>50</v>
      </c>
      <c r="E36" s="10">
        <v>-7.6046771501941703E-3</v>
      </c>
      <c r="F36" s="19"/>
      <c r="G36" s="10"/>
      <c r="H36" s="20"/>
      <c r="K36" s="20"/>
    </row>
    <row r="37" spans="1:11" x14ac:dyDescent="0.25">
      <c r="A37" s="1" t="s">
        <v>61</v>
      </c>
      <c r="B37" s="2" t="s">
        <v>8</v>
      </c>
      <c r="C37" s="12">
        <v>-1494</v>
      </c>
      <c r="D37" s="11" t="s">
        <v>62</v>
      </c>
      <c r="E37" s="10">
        <v>-4.44991480310149E-3</v>
      </c>
      <c r="F37" s="19"/>
      <c r="G37" s="10"/>
      <c r="H37" s="20"/>
      <c r="K37" s="20"/>
    </row>
    <row r="38" spans="1:11" x14ac:dyDescent="0.25">
      <c r="A38" s="1" t="s">
        <v>51</v>
      </c>
      <c r="B38" s="2" t="s">
        <v>8</v>
      </c>
      <c r="C38" s="12">
        <v>-1855</v>
      </c>
      <c r="D38" s="11" t="s">
        <v>52</v>
      </c>
      <c r="E38" s="10">
        <v>-1.27515106529163E-2</v>
      </c>
      <c r="F38" s="19"/>
      <c r="G38" s="10"/>
      <c r="H38" s="20"/>
      <c r="K38" s="20"/>
    </row>
    <row r="39" spans="1:11" x14ac:dyDescent="0.25">
      <c r="A39" s="1" t="s">
        <v>85</v>
      </c>
      <c r="B39" s="2" t="s">
        <v>8</v>
      </c>
      <c r="C39" s="12">
        <v>-21895</v>
      </c>
      <c r="D39" s="11" t="s">
        <v>86</v>
      </c>
      <c r="E39" s="10">
        <v>-1.2776254711042601E-2</v>
      </c>
      <c r="F39" s="19"/>
      <c r="G39" s="10"/>
      <c r="H39" s="20"/>
      <c r="K39" s="20"/>
    </row>
    <row r="40" spans="1:11" x14ac:dyDescent="0.25">
      <c r="A40" s="1" t="s">
        <v>87</v>
      </c>
      <c r="B40" s="2" t="s">
        <v>8</v>
      </c>
      <c r="C40" s="12">
        <v>-4328</v>
      </c>
      <c r="D40" s="11" t="s">
        <v>88</v>
      </c>
      <c r="E40" s="10">
        <v>-1.24375036532079E-2</v>
      </c>
      <c r="F40" s="19"/>
      <c r="G40" s="10"/>
      <c r="H40" s="20"/>
      <c r="K40" s="20"/>
    </row>
    <row r="41" spans="1:11" x14ac:dyDescent="0.25">
      <c r="A41" s="1" t="s">
        <v>89</v>
      </c>
      <c r="B41" s="2" t="s">
        <v>8</v>
      </c>
      <c r="C41" s="12">
        <v>-2987</v>
      </c>
      <c r="D41" s="11" t="s">
        <v>90</v>
      </c>
      <c r="E41" s="10">
        <v>-4.7203006603352199E-3</v>
      </c>
      <c r="F41" s="19"/>
      <c r="G41" s="10"/>
      <c r="H41" s="20"/>
      <c r="K41" s="20"/>
    </row>
    <row r="42" spans="1:11" x14ac:dyDescent="0.25">
      <c r="A42" s="1" t="s">
        <v>63</v>
      </c>
      <c r="B42" s="2" t="s">
        <v>8</v>
      </c>
      <c r="C42" s="12">
        <v>-13195</v>
      </c>
      <c r="D42" s="11" t="s">
        <v>64</v>
      </c>
      <c r="E42" s="10">
        <v>-7.3806368071463605E-3</v>
      </c>
      <c r="F42" s="19"/>
      <c r="G42" s="10"/>
      <c r="H42" s="20"/>
      <c r="K42" s="20"/>
    </row>
    <row r="43" spans="1:11" x14ac:dyDescent="0.25">
      <c r="A43" s="1" t="s">
        <v>53</v>
      </c>
      <c r="B43" s="2" t="s">
        <v>8</v>
      </c>
      <c r="C43" s="12">
        <v>-5656</v>
      </c>
      <c r="D43" s="11" t="s">
        <v>54</v>
      </c>
      <c r="E43" s="10">
        <v>-7.3569909244318001E-3</v>
      </c>
      <c r="F43" s="19"/>
      <c r="G43" s="10"/>
      <c r="H43" s="20"/>
      <c r="K43" s="20"/>
    </row>
    <row r="44" spans="1:11" x14ac:dyDescent="0.25">
      <c r="A44" s="1" t="s">
        <v>91</v>
      </c>
      <c r="B44" s="2" t="s">
        <v>8</v>
      </c>
      <c r="C44" s="12">
        <v>-1773</v>
      </c>
      <c r="D44" s="11" t="s">
        <v>92</v>
      </c>
      <c r="E44" s="10">
        <v>-2.36942391645581E-3</v>
      </c>
      <c r="F44" s="19"/>
      <c r="G44" s="10"/>
      <c r="H44" s="20"/>
      <c r="K44" s="20"/>
    </row>
    <row r="45" spans="1:11" x14ac:dyDescent="0.25">
      <c r="A45" s="1" t="s">
        <v>65</v>
      </c>
      <c r="B45" s="2" t="s">
        <v>8</v>
      </c>
      <c r="C45" s="12">
        <v>-23022</v>
      </c>
      <c r="D45" s="11" t="s">
        <v>66</v>
      </c>
      <c r="E45" s="10">
        <v>-4.9892849799776304E-2</v>
      </c>
      <c r="F45" s="19"/>
      <c r="G45" s="10"/>
      <c r="H45" s="20"/>
      <c r="K45" s="20"/>
    </row>
    <row r="46" spans="1:11" x14ac:dyDescent="0.25">
      <c r="A46" s="1" t="s">
        <v>43</v>
      </c>
      <c r="B46" s="2" t="s">
        <v>8</v>
      </c>
      <c r="C46" s="12">
        <v>-3015</v>
      </c>
      <c r="D46" s="11" t="s">
        <v>44</v>
      </c>
      <c r="E46" s="10">
        <v>-1.4856743436988999E-2</v>
      </c>
      <c r="F46" s="19"/>
      <c r="G46" s="10"/>
      <c r="H46" s="20"/>
      <c r="K46" s="20"/>
    </row>
    <row r="47" spans="1:11" x14ac:dyDescent="0.25">
      <c r="A47" s="1" t="s">
        <v>93</v>
      </c>
      <c r="B47" s="2" t="s">
        <v>8</v>
      </c>
      <c r="C47" s="12">
        <v>-12012</v>
      </c>
      <c r="D47" s="11" t="s">
        <v>94</v>
      </c>
      <c r="E47" s="10">
        <v>-7.46997767127655E-3</v>
      </c>
      <c r="F47" s="19"/>
      <c r="G47" s="10"/>
      <c r="H47" s="20"/>
      <c r="K47" s="20"/>
    </row>
    <row r="48" spans="1:11" x14ac:dyDescent="0.25">
      <c r="B48" s="2"/>
      <c r="D48" s="11"/>
      <c r="E48" s="18"/>
    </row>
    <row r="49" spans="2:5" x14ac:dyDescent="0.25">
      <c r="B49" s="2"/>
      <c r="D49" s="11"/>
      <c r="E49" s="10"/>
    </row>
    <row r="50" spans="2:5" x14ac:dyDescent="0.25">
      <c r="D50" s="13" t="s">
        <v>11</v>
      </c>
      <c r="E50" s="14">
        <f>SUM($E$5:$E$27)</f>
        <v>0.5574248780098936</v>
      </c>
    </row>
    <row r="51" spans="2:5" x14ac:dyDescent="0.25">
      <c r="D51" s="4" t="s">
        <v>12</v>
      </c>
      <c r="E51" s="14">
        <f>SUM($E$29:$E$48)</f>
        <v>-0.18768016218873423</v>
      </c>
    </row>
    <row r="52" spans="2:5" x14ac:dyDescent="0.25">
      <c r="E52" s="14"/>
    </row>
    <row r="53" spans="2:5" x14ac:dyDescent="0.25">
      <c r="D53" s="4" t="s">
        <v>13</v>
      </c>
      <c r="E53" s="14">
        <f>E50-E51</f>
        <v>0.74510504019862789</v>
      </c>
    </row>
    <row r="54" spans="2:5" x14ac:dyDescent="0.25">
      <c r="D54" s="4" t="s">
        <v>14</v>
      </c>
      <c r="E54" s="14">
        <f>E50+E51</f>
        <v>0.36974471582115936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F3YDAFZHMMYT-1975956571-82319</_dlc_DocId>
    <_dlc_DocIdUrl xmlns="3264c78b-7e35-4850-b4d6-a6db1481973c">
      <Url>https://heptagoncapital.sharepoint.com/sites/Support%20Team/_layouts/15/DocIdRedir.aspx?ID=F3YDAFZHMMYT-1975956571-82319</Url>
      <Description>F3YDAFZHMMYT-1975956571-82319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C66557-EA0F-49BC-A466-BC314FB8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626033-F748-4C87-9C44-7962722E696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30D6166B-F55D-49F7-8D13-4CA8D1ADEF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4D9F79-0CBD-4D64-8C3D-B76B7BE7B82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2023-11-08T18:00:37Z</dcterms:created>
  <dcterms:modified xsi:type="dcterms:W3CDTF">2024-11-06T16:25:06Z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Kopernik UCITS Holdings v1_0.xlsx</vt:lpwstr>
  </property>
  <property fmtid="{D5CDD505-2E9C-101B-9397-08002B2CF9AE}" pid="3" name="{DLPP_Investment Manager List}">
    <vt:lpwstr>Kopernik</vt:lpwstr>
  </property>
  <property fmtid="{D5CDD505-2E9C-101B-9397-08002B2CF9AE}" pid="4" name="{DLPP_Fund Name}">
    <vt:lpwstr>Kopernik Global All-Cap</vt:lpwstr>
  </property>
  <property fmtid="{D5CDD505-2E9C-101B-9397-08002B2CF9AE}" pid="5" name="{DLP_ParentFolder}">
    <vt:lpwstr>5782B546-270D-492F-A055-44AAE6C11E54</vt:lpwstr>
  </property>
  <property fmtid="{D5CDD505-2E9C-101B-9397-08002B2CF9AE}" pid="6" name="{DLP_VersionID}">
    <vt:lpwstr>1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6F25AB3222BE491C8086F08812CD03F1</vt:lpwstr>
  </property>
  <property fmtid="{D5CDD505-2E9C-101B-9397-08002B2CF9AE}" pid="12" name="{DLP_CreatedOn}">
    <vt:lpwstr>05/02/2014 11:23:40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c9d26be0-c0dc-45a6-8c07-8c2b6dcfd856</vt:lpwstr>
  </property>
  <property fmtid="{D5CDD505-2E9C-101B-9397-08002B2CF9AE}" pid="16" name="{DLP_Description}">
    <vt:lpwstr>UCITS Holding</vt:lpwstr>
  </property>
  <property fmtid="{D5CDD505-2E9C-101B-9397-08002B2CF9AE}" pid="17" name="{DLP_Path}">
    <vt:lpwstr>Heptagon Capital\Documents\2. Products\2. External Products\Kopernik\Periodic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AuthorIds_UIVersion_3584">
    <vt:lpwstr>39</vt:lpwstr>
  </property>
  <property fmtid="{D5CDD505-2E9C-101B-9397-08002B2CF9AE}" pid="23" name="Tamale DocumentID">
    <vt:lpwstr>5d888fcee67140fdbde2d82157fde2ed</vt:lpwstr>
  </property>
  <property fmtid="{D5CDD505-2E9C-101B-9397-08002B2CF9AE}" pid="24" name="{DLP_CreatedBy}">
    <vt:lpwstr>cssadmin</vt:lpwstr>
  </property>
</Properties>
</file>