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19" documentId="8_{61644F93-8D62-4F63-8DB7-A8BBF4E04E2A}" xr6:coauthVersionLast="47" xr6:coauthVersionMax="47" xr10:uidLastSave="{B73F4923-155B-42F3-BE03-3E3DB2851258}"/>
  <bookViews>
    <workbookView xWindow="-120" yWindow="-120" windowWidth="29040" windowHeight="15720" xr2:uid="{C9F5B226-B5BE-4CD3-88F8-03FA9DDCFEA3}"/>
  </bookViews>
  <sheets>
    <sheet name="May 24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10" l="1"/>
  <c r="E67" i="10"/>
  <c r="E71" i="10" s="1"/>
  <c r="E70" i="10" l="1"/>
</calcChain>
</file>

<file path=xl/sharedStrings.xml><?xml version="1.0" encoding="utf-8"?>
<sst xmlns="http://schemas.openxmlformats.org/spreadsheetml/2006/main" count="186" uniqueCount="129">
  <si>
    <t>Security Name</t>
  </si>
  <si>
    <t>Position Side</t>
  </si>
  <si>
    <t>Quantity</t>
  </si>
  <si>
    <t>ISIN</t>
  </si>
  <si>
    <t>Weight</t>
  </si>
  <si>
    <t>Long</t>
  </si>
  <si>
    <t>US49446R1095</t>
  </si>
  <si>
    <t>US7005171050</t>
  </si>
  <si>
    <t>Short</t>
  </si>
  <si>
    <t>Zoom Video Communications, Inc. Class A</t>
  </si>
  <si>
    <t>US98980L1017</t>
  </si>
  <si>
    <t>Long Exposure:</t>
  </si>
  <si>
    <t>Short Exposure:</t>
  </si>
  <si>
    <t>Gross Exposure:</t>
  </si>
  <si>
    <t>Net Exposure:</t>
  </si>
  <si>
    <t>US57142B1044</t>
  </si>
  <si>
    <t>US2193501051</t>
  </si>
  <si>
    <t>US52603B1070</t>
  </si>
  <si>
    <t>Corning Inc</t>
  </si>
  <si>
    <t>Healthcare Realty Trust Incorporated Class A</t>
  </si>
  <si>
    <t>US42226K1051</t>
  </si>
  <si>
    <t>Kimco Realty Corporation</t>
  </si>
  <si>
    <t>LendingTree, Inc.</t>
  </si>
  <si>
    <t>Marqeta, Inc. Class A</t>
  </si>
  <si>
    <t>Park Hotels &amp; Resorts, Inc.</t>
  </si>
  <si>
    <t>RH</t>
  </si>
  <si>
    <t>US74967X1037</t>
  </si>
  <si>
    <t>TKO Group Holdings, Inc. Class A</t>
  </si>
  <si>
    <t>US87256C1018</t>
  </si>
  <si>
    <t>NVIDIA Corporation</t>
  </si>
  <si>
    <t>US67066G1040</t>
  </si>
  <si>
    <t>Oscar Health, Inc. Class A</t>
  </si>
  <si>
    <t>US6877931096</t>
  </si>
  <si>
    <t>Shake Shack, Inc. Class A</t>
  </si>
  <si>
    <t>US8190471016</t>
  </si>
  <si>
    <t>SL Green Realty Corp.</t>
  </si>
  <si>
    <t>US78440X8873</t>
  </si>
  <si>
    <t>Sprinklr, Inc. Class A</t>
  </si>
  <si>
    <t>US85208T1079</t>
  </si>
  <si>
    <t>Unity Software, Inc.</t>
  </si>
  <si>
    <t>US91332U1016</t>
  </si>
  <si>
    <t>Roblox Corp. Class A</t>
  </si>
  <si>
    <t>US7710491033</t>
  </si>
  <si>
    <t>Transocean Ltd.</t>
  </si>
  <si>
    <t>CH0048265513</t>
  </si>
  <si>
    <t>PENN Entertainment, Inc.</t>
  </si>
  <si>
    <t>US7075691094</t>
  </si>
  <si>
    <t>MongoDB, Inc. Class A</t>
  </si>
  <si>
    <t>US60937P1066</t>
  </si>
  <si>
    <t>Vornado Realty Trust</t>
  </si>
  <si>
    <t>US9290421091</t>
  </si>
  <si>
    <t>Bit Digital, Inc.</t>
  </si>
  <si>
    <t>KYG1144A1058</t>
  </si>
  <si>
    <t>Endeavor Group Holdings, Inc. Class A</t>
  </si>
  <si>
    <t>US29260Y1091</t>
  </si>
  <si>
    <t>TeraWulf Inc.</t>
  </si>
  <si>
    <t>US88080T1043</t>
  </si>
  <si>
    <t>Bank of America Corp</t>
  </si>
  <si>
    <t>US0605051046</t>
  </si>
  <si>
    <t>Capital One Financial Corp</t>
  </si>
  <si>
    <t>US14040H1059</t>
  </si>
  <si>
    <t>McDonald's Corporation</t>
  </si>
  <si>
    <t>US5801351017</t>
  </si>
  <si>
    <t>US87165B1035</t>
  </si>
  <si>
    <t>Synchrony Financial</t>
  </si>
  <si>
    <t>US43283X1054</t>
  </si>
  <si>
    <t>Hilton Grand Vacations, Inc.</t>
  </si>
  <si>
    <t>US04247X1028</t>
  </si>
  <si>
    <t>Armstrong World Industries, Inc.</t>
  </si>
  <si>
    <t>US45667G1031</t>
  </si>
  <si>
    <t>Infinera Corporation</t>
  </si>
  <si>
    <t>US3580541049</t>
  </si>
  <si>
    <t>Freshworks, Inc. Class A</t>
  </si>
  <si>
    <t>US0567521085</t>
  </si>
  <si>
    <t>Baidu Inc Sponsored ADR Class A</t>
  </si>
  <si>
    <t>US0091581068</t>
  </si>
  <si>
    <t>Air Products and Chemicals, Inc.</t>
  </si>
  <si>
    <t>AMN Healthcare Services, Inc.</t>
  </si>
  <si>
    <t>US0017441017</t>
  </si>
  <si>
    <t>Calix, Inc.</t>
  </si>
  <si>
    <t>US13100M5094</t>
  </si>
  <si>
    <t>CMS Energy Corporation</t>
  </si>
  <si>
    <t>US1258961002</t>
  </si>
  <si>
    <t>CONMED Corporation</t>
  </si>
  <si>
    <t>US2074101013</t>
  </si>
  <si>
    <t>Consolidated Edison, Inc.</t>
  </si>
  <si>
    <t>US2091151041</t>
  </si>
  <si>
    <t>Dave &amp; Buster's Entertainment, Inc.</t>
  </si>
  <si>
    <t>US2383371091</t>
  </si>
  <si>
    <t>Herbalife Ltd.</t>
  </si>
  <si>
    <t>KYG4412G1010</t>
  </si>
  <si>
    <t>Integra LifeSciences Holdings Corporation</t>
  </si>
  <si>
    <t>US4579852082</t>
  </si>
  <si>
    <t>Iovance Biotherapeutics Inc</t>
  </si>
  <si>
    <t>US4622601007</t>
  </si>
  <si>
    <t>Las Vegas Sands Corp.</t>
  </si>
  <si>
    <t>US5178341070</t>
  </si>
  <si>
    <t>New York Community Bancorp Inc</t>
  </si>
  <si>
    <t>US6494451031</t>
  </si>
  <si>
    <t>Pacira Biosciences, Inc.</t>
  </si>
  <si>
    <t>US6951271005</t>
  </si>
  <si>
    <t>PPL Corporation</t>
  </si>
  <si>
    <t>US69351T1060</t>
  </si>
  <si>
    <t>Sabre Corporation</t>
  </si>
  <si>
    <t>US78573M1045</t>
  </si>
  <si>
    <t>Ulta Beauty Inc.</t>
  </si>
  <si>
    <t>US90384S3031</t>
  </si>
  <si>
    <t>Vestis Corporation</t>
  </si>
  <si>
    <t>US29430C1027</t>
  </si>
  <si>
    <t>AppLovin Corp. Class A</t>
  </si>
  <si>
    <t>US03831W1080</t>
  </si>
  <si>
    <t>Caterpillar Inc.</t>
  </si>
  <si>
    <t>US1491231015</t>
  </si>
  <si>
    <t>Evercore Inc. Class A</t>
  </si>
  <si>
    <t>US29977A1051</t>
  </si>
  <si>
    <t>Goldman Sachs Group, Inc.</t>
  </si>
  <si>
    <t>US38141G1040</t>
  </si>
  <si>
    <t>Meta Platforms Inc Class A</t>
  </si>
  <si>
    <t>US30303M1027</t>
  </si>
  <si>
    <t>Nucor Corporation</t>
  </si>
  <si>
    <t>US6703461052</t>
  </si>
  <si>
    <t>Pinnacle Financial Partners, Inc.</t>
  </si>
  <si>
    <t>US72346Q1040</t>
  </si>
  <si>
    <t>Steel Dynamics, Inc.</t>
  </si>
  <si>
    <t>US8581191009</t>
  </si>
  <si>
    <t>Terex Corporation</t>
  </si>
  <si>
    <t>US8807791038</t>
  </si>
  <si>
    <t>United Rentals, Inc.</t>
  </si>
  <si>
    <t>US9113631090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</si>
</sst>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3"/>
    <xf numFmtId="0" fontId="1" fillId="0" borderId="0" xfId="3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1" fillId="0" borderId="0" xfId="3" applyAlignment="1">
      <alignment horizontal="left"/>
    </xf>
    <xf numFmtId="166" fontId="3" fillId="0" borderId="0" xfId="3" applyNumberFormat="1" applyFont="1" applyAlignment="1">
      <alignment horizontal="center"/>
    </xf>
    <xf numFmtId="10" fontId="2" fillId="0" borderId="0" xfId="3" applyNumberFormat="1" applyFont="1" applyAlignment="1">
      <alignment horizontal="center"/>
    </xf>
    <xf numFmtId="165" fontId="2" fillId="0" borderId="0" xfId="3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165" fontId="4" fillId="0" borderId="0" xfId="1" applyNumberFormat="1" applyFont="1" applyFill="1" applyAlignment="1">
      <alignment horizontal="center"/>
    </xf>
    <xf numFmtId="10" fontId="0" fillId="0" borderId="0" xfId="2" applyNumberFormat="1" applyFont="1" applyAlignment="1">
      <alignment horizontal="center"/>
    </xf>
    <xf numFmtId="0" fontId="1" fillId="0" borderId="0" xfId="3" applyAlignment="1">
      <alignment horizontal="center" vertical="center"/>
    </xf>
    <xf numFmtId="165" fontId="1" fillId="0" borderId="0" xfId="3" applyNumberFormat="1" applyAlignment="1">
      <alignment horizontal="center"/>
    </xf>
    <xf numFmtId="0" fontId="1" fillId="0" borderId="0" xfId="1" applyNumberFormat="1" applyFont="1" applyFill="1" applyAlignment="1">
      <alignment horizontal="left" vertical="center"/>
    </xf>
    <xf numFmtId="10" fontId="1" fillId="0" borderId="0" xfId="2" applyNumberFormat="1" applyAlignment="1">
      <alignment horizontal="center"/>
    </xf>
    <xf numFmtId="10" fontId="1" fillId="0" borderId="0" xfId="2" applyNumberFormat="1"/>
    <xf numFmtId="164" fontId="4" fillId="0" borderId="0" xfId="1" applyFont="1" applyFill="1" applyAlignment="1">
      <alignment horizontal="center"/>
    </xf>
    <xf numFmtId="164" fontId="1" fillId="0" borderId="0" xfId="1" applyAlignment="1">
      <alignment horizontal="center"/>
    </xf>
    <xf numFmtId="10" fontId="4" fillId="0" borderId="1" xfId="0" applyNumberFormat="1" applyFont="1" applyBorder="1" applyAlignment="1">
      <alignment horizontal="center"/>
    </xf>
    <xf numFmtId="10" fontId="0" fillId="0" borderId="0" xfId="0" applyNumberFormat="1"/>
    <xf numFmtId="2" fontId="0" fillId="0" borderId="0" xfId="0" applyNumberFormat="1"/>
    <xf numFmtId="10" fontId="0" fillId="0" borderId="0" xfId="2" applyNumberFormat="1" applyFont="1"/>
  </cellXfs>
  <cellStyles count="5">
    <cellStyle name="Comma" xfId="1" builtinId="3"/>
    <cellStyle name="Comma 12 2 2" xfId="4" xr:uid="{48C3A0FB-51C9-497B-BB62-41CA99C6232C}"/>
    <cellStyle name="Normal" xfId="0" builtinId="0"/>
    <cellStyle name="Normal 10 2_2615" xfId="3" xr:uid="{D67FB16F-B419-4E85-9959-C442741CE17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2C827-9AF3-4D9D-9315-DA871CBFD3B7}">
  <dimension ref="A1:K71"/>
  <sheetViews>
    <sheetView tabSelected="1" zoomScale="70" zoomScaleNormal="70" workbookViewId="0"/>
  </sheetViews>
  <sheetFormatPr defaultRowHeight="15" x14ac:dyDescent="0.25"/>
  <cols>
    <col min="1" max="1" width="44.28515625" style="1" bestFit="1" customWidth="1"/>
    <col min="2" max="2" width="16.85546875" style="1" bestFit="1" customWidth="1"/>
    <col min="3" max="3" width="13" style="12" bestFit="1" customWidth="1"/>
    <col min="4" max="4" width="17.85546875" style="4" bestFit="1" customWidth="1"/>
    <col min="5" max="5" width="15.85546875" style="15" bestFit="1" customWidth="1"/>
  </cols>
  <sheetData>
    <row r="1" spans="1:11" x14ac:dyDescent="0.25">
      <c r="B1" s="2"/>
      <c r="C1" s="3"/>
      <c r="E1" s="14"/>
    </row>
    <row r="2" spans="1:11" ht="15.75" x14ac:dyDescent="0.25">
      <c r="A2" s="5">
        <v>45443</v>
      </c>
      <c r="B2" s="2"/>
      <c r="C2" s="3"/>
      <c r="E2" s="14"/>
    </row>
    <row r="3" spans="1:11" x14ac:dyDescent="0.25">
      <c r="B3" s="2"/>
      <c r="C3" s="3"/>
      <c r="E3" s="14"/>
    </row>
    <row r="4" spans="1:11" x14ac:dyDescent="0.25">
      <c r="A4" s="6" t="s">
        <v>0</v>
      </c>
      <c r="B4" s="6" t="s">
        <v>1</v>
      </c>
      <c r="C4" s="7" t="s">
        <v>2</v>
      </c>
      <c r="D4" s="6" t="s">
        <v>3</v>
      </c>
      <c r="E4" s="8" t="s">
        <v>4</v>
      </c>
    </row>
    <row r="5" spans="1:11" x14ac:dyDescent="0.25">
      <c r="A5" s="1" t="s">
        <v>76</v>
      </c>
      <c r="B5" s="2" t="s">
        <v>5</v>
      </c>
      <c r="C5" s="16">
        <v>1646</v>
      </c>
      <c r="D5" s="17" t="s">
        <v>75</v>
      </c>
      <c r="E5" s="10">
        <v>4.6584277793817802E-3</v>
      </c>
      <c r="G5" s="20"/>
      <c r="H5" s="21"/>
      <c r="K5" s="21"/>
    </row>
    <row r="6" spans="1:11" x14ac:dyDescent="0.25">
      <c r="A6" s="1" t="s">
        <v>77</v>
      </c>
      <c r="B6" s="2" t="s">
        <v>5</v>
      </c>
      <c r="C6" s="16">
        <v>3252</v>
      </c>
      <c r="D6" s="17" t="s">
        <v>78</v>
      </c>
      <c r="E6" s="10">
        <v>1.93045427492234E-3</v>
      </c>
      <c r="G6" s="20"/>
      <c r="H6" s="21"/>
      <c r="K6" s="21"/>
    </row>
    <row r="7" spans="1:11" x14ac:dyDescent="0.25">
      <c r="A7" s="1" t="s">
        <v>74</v>
      </c>
      <c r="B7" s="2" t="s">
        <v>5</v>
      </c>
      <c r="C7" s="16">
        <v>3492</v>
      </c>
      <c r="D7" s="17" t="s">
        <v>73</v>
      </c>
      <c r="E7" s="10">
        <v>3.6018615924173704E-3</v>
      </c>
      <c r="G7" s="20"/>
      <c r="H7" s="21"/>
      <c r="K7" s="21"/>
    </row>
    <row r="8" spans="1:11" x14ac:dyDescent="0.25">
      <c r="A8" s="1" t="s">
        <v>51</v>
      </c>
      <c r="B8" s="2" t="s">
        <v>5</v>
      </c>
      <c r="C8" s="16">
        <v>40400</v>
      </c>
      <c r="D8" s="17" t="s">
        <v>52</v>
      </c>
      <c r="E8" s="10">
        <v>1.06321125732268E-3</v>
      </c>
      <c r="G8" s="20"/>
      <c r="H8" s="21"/>
      <c r="K8" s="21"/>
    </row>
    <row r="9" spans="1:11" x14ac:dyDescent="0.25">
      <c r="A9" s="1" t="s">
        <v>79</v>
      </c>
      <c r="B9" s="2" t="s">
        <v>5</v>
      </c>
      <c r="C9" s="16">
        <v>38306</v>
      </c>
      <c r="D9" s="17" t="s">
        <v>80</v>
      </c>
      <c r="E9" s="10">
        <v>1.4511808568560301E-2</v>
      </c>
      <c r="G9" s="20"/>
      <c r="H9" s="21"/>
      <c r="K9" s="21"/>
    </row>
    <row r="10" spans="1:11" x14ac:dyDescent="0.25">
      <c r="A10" s="1" t="s">
        <v>81</v>
      </c>
      <c r="B10" s="2" t="s">
        <v>5</v>
      </c>
      <c r="C10" s="16">
        <v>30738</v>
      </c>
      <c r="D10" s="17" t="s">
        <v>82</v>
      </c>
      <c r="E10" s="10">
        <v>2.0526734184404802E-2</v>
      </c>
      <c r="G10" s="20"/>
      <c r="H10" s="21"/>
      <c r="K10" s="21"/>
    </row>
    <row r="11" spans="1:11" x14ac:dyDescent="0.25">
      <c r="A11" s="1" t="s">
        <v>83</v>
      </c>
      <c r="B11" s="2" t="s">
        <v>5</v>
      </c>
      <c r="C11" s="16">
        <v>5097</v>
      </c>
      <c r="D11" s="17" t="s">
        <v>84</v>
      </c>
      <c r="E11" s="10">
        <v>4.1344889192168298E-3</v>
      </c>
      <c r="G11" s="20"/>
      <c r="H11" s="21"/>
      <c r="K11" s="21"/>
    </row>
    <row r="12" spans="1:11" x14ac:dyDescent="0.25">
      <c r="A12" s="1" t="s">
        <v>85</v>
      </c>
      <c r="B12" s="2" t="s">
        <v>5</v>
      </c>
      <c r="C12" s="16">
        <v>19647</v>
      </c>
      <c r="D12" s="17" t="s">
        <v>86</v>
      </c>
      <c r="E12" s="10">
        <v>1.9712617665992201E-2</v>
      </c>
      <c r="G12" s="20"/>
      <c r="H12" s="21"/>
      <c r="K12" s="21"/>
    </row>
    <row r="13" spans="1:11" x14ac:dyDescent="0.25">
      <c r="A13" s="1" t="s">
        <v>18</v>
      </c>
      <c r="B13" s="2" t="s">
        <v>5</v>
      </c>
      <c r="C13" s="16">
        <v>107234</v>
      </c>
      <c r="D13" s="17" t="s">
        <v>16</v>
      </c>
      <c r="E13" s="10">
        <v>4.2399611483531503E-2</v>
      </c>
      <c r="G13" s="20"/>
      <c r="H13" s="21"/>
      <c r="K13" s="21"/>
    </row>
    <row r="14" spans="1:11" x14ac:dyDescent="0.25">
      <c r="A14" s="1" t="s">
        <v>87</v>
      </c>
      <c r="B14" s="2" t="s">
        <v>5</v>
      </c>
      <c r="C14" s="16">
        <v>7056</v>
      </c>
      <c r="D14" s="17" t="s">
        <v>88</v>
      </c>
      <c r="E14" s="10">
        <v>3.8254364808763103E-3</v>
      </c>
      <c r="G14" s="20"/>
      <c r="H14" s="21"/>
      <c r="K14" s="21"/>
    </row>
    <row r="15" spans="1:11" x14ac:dyDescent="0.25">
      <c r="A15" s="1" t="s">
        <v>53</v>
      </c>
      <c r="B15" s="2" t="s">
        <v>5</v>
      </c>
      <c r="C15" s="16">
        <v>72810</v>
      </c>
      <c r="D15" s="17" t="s">
        <v>54</v>
      </c>
      <c r="E15" s="10">
        <v>2.0729948543328498E-2</v>
      </c>
      <c r="G15" s="20"/>
      <c r="H15" s="21"/>
      <c r="K15" s="21"/>
    </row>
    <row r="16" spans="1:11" x14ac:dyDescent="0.25">
      <c r="A16" s="1" t="s">
        <v>72</v>
      </c>
      <c r="B16" s="2" t="s">
        <v>5</v>
      </c>
      <c r="C16" s="16">
        <v>168552</v>
      </c>
      <c r="D16" s="17" t="s">
        <v>71</v>
      </c>
      <c r="E16" s="10">
        <v>2.30375501428653E-2</v>
      </c>
      <c r="G16" s="20"/>
      <c r="H16" s="21"/>
      <c r="K16" s="21"/>
    </row>
    <row r="17" spans="1:11" x14ac:dyDescent="0.25">
      <c r="A17" s="1" t="s">
        <v>19</v>
      </c>
      <c r="B17" s="2" t="s">
        <v>5</v>
      </c>
      <c r="C17" s="16">
        <v>144034</v>
      </c>
      <c r="D17" s="17" t="s">
        <v>20</v>
      </c>
      <c r="E17" s="10">
        <v>2.4806760968440499E-2</v>
      </c>
      <c r="G17" s="20"/>
      <c r="H17" s="21"/>
      <c r="K17" s="21"/>
    </row>
    <row r="18" spans="1:11" x14ac:dyDescent="0.25">
      <c r="A18" s="1" t="s">
        <v>89</v>
      </c>
      <c r="B18" s="2" t="s">
        <v>5</v>
      </c>
      <c r="C18" s="16">
        <v>16646</v>
      </c>
      <c r="D18" s="17" t="s">
        <v>90</v>
      </c>
      <c r="E18" s="10">
        <v>1.8194228109105601E-3</v>
      </c>
      <c r="G18" s="20"/>
      <c r="H18" s="21"/>
      <c r="K18" s="21"/>
    </row>
    <row r="19" spans="1:11" x14ac:dyDescent="0.25">
      <c r="A19" s="1" t="s">
        <v>70</v>
      </c>
      <c r="B19" s="2" t="s">
        <v>5</v>
      </c>
      <c r="C19" s="16">
        <v>184432</v>
      </c>
      <c r="D19" s="17" t="s">
        <v>69</v>
      </c>
      <c r="E19" s="10">
        <v>1.1194864077493901E-2</v>
      </c>
      <c r="G19" s="20"/>
      <c r="H19" s="21"/>
      <c r="K19" s="21"/>
    </row>
    <row r="20" spans="1:11" x14ac:dyDescent="0.25">
      <c r="A20" s="1" t="s">
        <v>91</v>
      </c>
      <c r="B20" s="2" t="s">
        <v>5</v>
      </c>
      <c r="C20" s="16">
        <v>12820</v>
      </c>
      <c r="D20" s="17" t="s">
        <v>92</v>
      </c>
      <c r="E20" s="10">
        <v>4.20371268218312E-3</v>
      </c>
      <c r="G20" s="20"/>
      <c r="H20" s="21"/>
      <c r="K20" s="21"/>
    </row>
    <row r="21" spans="1:11" x14ac:dyDescent="0.25">
      <c r="A21" s="1" t="s">
        <v>93</v>
      </c>
      <c r="B21" s="2" t="s">
        <v>5</v>
      </c>
      <c r="C21" s="16">
        <v>6916</v>
      </c>
      <c r="D21" s="17" t="s">
        <v>94</v>
      </c>
      <c r="E21" s="10">
        <v>6.5171012869406203E-4</v>
      </c>
      <c r="G21" s="20"/>
      <c r="H21" s="21"/>
      <c r="K21" s="21"/>
    </row>
    <row r="22" spans="1:11" x14ac:dyDescent="0.25">
      <c r="A22" s="1" t="s">
        <v>21</v>
      </c>
      <c r="B22" s="2" t="s">
        <v>5</v>
      </c>
      <c r="C22" s="16">
        <v>235182</v>
      </c>
      <c r="D22" s="17" t="s">
        <v>6</v>
      </c>
      <c r="E22" s="10">
        <v>4.8316554040688402E-2</v>
      </c>
      <c r="G22" s="20"/>
      <c r="H22" s="21"/>
      <c r="K22" s="21"/>
    </row>
    <row r="23" spans="1:11" x14ac:dyDescent="0.25">
      <c r="A23" s="1" t="s">
        <v>95</v>
      </c>
      <c r="B23" s="2" t="s">
        <v>5</v>
      </c>
      <c r="C23" s="16">
        <v>51118</v>
      </c>
      <c r="D23" s="17" t="s">
        <v>96</v>
      </c>
      <c r="E23" s="10">
        <v>2.4426560646793001E-2</v>
      </c>
      <c r="G23" s="20"/>
      <c r="H23" s="21"/>
      <c r="K23" s="21"/>
    </row>
    <row r="24" spans="1:11" x14ac:dyDescent="0.25">
      <c r="A24" s="1" t="s">
        <v>22</v>
      </c>
      <c r="B24" s="2" t="s">
        <v>5</v>
      </c>
      <c r="C24" s="16">
        <v>5085</v>
      </c>
      <c r="D24" s="17" t="s">
        <v>17</v>
      </c>
      <c r="E24" s="10">
        <v>2.3197699734255699E-3</v>
      </c>
      <c r="G24" s="20"/>
      <c r="H24" s="21"/>
      <c r="K24" s="21"/>
    </row>
    <row r="25" spans="1:11" x14ac:dyDescent="0.25">
      <c r="A25" s="1" t="s">
        <v>23</v>
      </c>
      <c r="B25" s="2" t="s">
        <v>5</v>
      </c>
      <c r="C25" s="16">
        <v>72292</v>
      </c>
      <c r="D25" s="17" t="s">
        <v>15</v>
      </c>
      <c r="E25" s="10">
        <v>4.0812048357199496E-3</v>
      </c>
      <c r="G25" s="20"/>
      <c r="H25" s="21"/>
      <c r="K25" s="21"/>
    </row>
    <row r="26" spans="1:11" x14ac:dyDescent="0.25">
      <c r="A26" s="1" t="s">
        <v>47</v>
      </c>
      <c r="B26" s="2" t="s">
        <v>5</v>
      </c>
      <c r="C26" s="16">
        <v>4856</v>
      </c>
      <c r="D26" s="17" t="s">
        <v>48</v>
      </c>
      <c r="E26" s="10">
        <v>1.2164313413284899E-2</v>
      </c>
      <c r="G26" s="20"/>
      <c r="H26" s="21"/>
      <c r="K26" s="21"/>
    </row>
    <row r="27" spans="1:11" x14ac:dyDescent="0.25">
      <c r="A27" s="1" t="s">
        <v>97</v>
      </c>
      <c r="B27" s="2" t="s">
        <v>5</v>
      </c>
      <c r="C27" s="16">
        <v>261334</v>
      </c>
      <c r="D27" s="17" t="s">
        <v>98</v>
      </c>
      <c r="E27" s="10">
        <v>9.1238541487606902E-3</v>
      </c>
      <c r="G27" s="20"/>
      <c r="H27" s="21"/>
      <c r="K27" s="21"/>
    </row>
    <row r="28" spans="1:11" x14ac:dyDescent="0.25">
      <c r="A28" s="1" t="s">
        <v>31</v>
      </c>
      <c r="B28" s="2" t="s">
        <v>5</v>
      </c>
      <c r="C28" s="16">
        <v>14391</v>
      </c>
      <c r="D28" s="17" t="s">
        <v>32</v>
      </c>
      <c r="E28" s="10">
        <v>3.0481619006951398E-3</v>
      </c>
      <c r="G28" s="20"/>
      <c r="H28" s="21"/>
      <c r="K28" s="21"/>
    </row>
    <row r="29" spans="1:11" x14ac:dyDescent="0.25">
      <c r="A29" s="1" t="s">
        <v>99</v>
      </c>
      <c r="B29" s="2" t="s">
        <v>5</v>
      </c>
      <c r="C29" s="16">
        <v>12442</v>
      </c>
      <c r="D29" s="17" t="s">
        <v>100</v>
      </c>
      <c r="E29" s="10">
        <v>4.0045076501242999E-3</v>
      </c>
      <c r="G29" s="20"/>
      <c r="H29" s="21"/>
      <c r="K29" s="21"/>
    </row>
    <row r="30" spans="1:11" x14ac:dyDescent="0.25">
      <c r="A30" s="1" t="s">
        <v>24</v>
      </c>
      <c r="B30" s="2" t="s">
        <v>5</v>
      </c>
      <c r="C30" s="16">
        <v>136841</v>
      </c>
      <c r="D30" s="17" t="s">
        <v>7</v>
      </c>
      <c r="E30" s="10">
        <v>2.3030636595534802E-2</v>
      </c>
      <c r="G30" s="20"/>
      <c r="H30" s="21"/>
      <c r="K30" s="21"/>
    </row>
    <row r="31" spans="1:11" x14ac:dyDescent="0.25">
      <c r="A31" s="1" t="s">
        <v>45</v>
      </c>
      <c r="B31" s="2" t="s">
        <v>5</v>
      </c>
      <c r="C31" s="16">
        <v>60086</v>
      </c>
      <c r="D31" s="17" t="s">
        <v>46</v>
      </c>
      <c r="E31" s="10">
        <v>1.1158295603751599E-2</v>
      </c>
      <c r="G31" s="20"/>
      <c r="H31" s="21"/>
      <c r="K31" s="21"/>
    </row>
    <row r="32" spans="1:11" x14ac:dyDescent="0.25">
      <c r="A32" s="1" t="s">
        <v>101</v>
      </c>
      <c r="B32" s="2" t="s">
        <v>5</v>
      </c>
      <c r="C32" s="16">
        <v>67561</v>
      </c>
      <c r="D32" s="17" t="s">
        <v>102</v>
      </c>
      <c r="E32" s="10">
        <v>2.1027839449485199E-2</v>
      </c>
      <c r="G32" s="20"/>
      <c r="H32" s="21"/>
      <c r="K32" s="21"/>
    </row>
    <row r="33" spans="1:11" x14ac:dyDescent="0.25">
      <c r="A33" s="1" t="s">
        <v>25</v>
      </c>
      <c r="B33" s="2" t="s">
        <v>5</v>
      </c>
      <c r="C33" s="16">
        <v>7457</v>
      </c>
      <c r="D33" s="17" t="s">
        <v>26</v>
      </c>
      <c r="E33" s="10">
        <v>2.1518291484633599E-2</v>
      </c>
      <c r="G33" s="20"/>
      <c r="H33" s="21"/>
      <c r="K33" s="21"/>
    </row>
    <row r="34" spans="1:11" x14ac:dyDescent="0.25">
      <c r="A34" s="1" t="s">
        <v>41</v>
      </c>
      <c r="B34" s="2" t="s">
        <v>5</v>
      </c>
      <c r="C34" s="16">
        <v>57501</v>
      </c>
      <c r="D34" s="17" t="s">
        <v>42</v>
      </c>
      <c r="E34" s="10">
        <v>2.0514438151307501E-2</v>
      </c>
      <c r="G34" s="20"/>
      <c r="H34" s="21"/>
      <c r="K34" s="21"/>
    </row>
    <row r="35" spans="1:11" x14ac:dyDescent="0.25">
      <c r="A35" s="1" t="s">
        <v>103</v>
      </c>
      <c r="B35" s="2" t="s">
        <v>5</v>
      </c>
      <c r="C35" s="16">
        <v>143248</v>
      </c>
      <c r="D35" s="17" t="s">
        <v>104</v>
      </c>
      <c r="E35" s="10">
        <v>4.7579450831547595E-3</v>
      </c>
      <c r="G35" s="20"/>
      <c r="H35" s="21"/>
      <c r="K35" s="21"/>
    </row>
    <row r="36" spans="1:11" x14ac:dyDescent="0.25">
      <c r="A36" s="1" t="s">
        <v>33</v>
      </c>
      <c r="B36" s="2" t="s">
        <v>5</v>
      </c>
      <c r="C36" s="16">
        <v>3908</v>
      </c>
      <c r="D36" s="17" t="s">
        <v>34</v>
      </c>
      <c r="E36" s="10">
        <v>3.9351520893716003E-3</v>
      </c>
      <c r="G36" s="20"/>
      <c r="H36" s="21"/>
      <c r="K36" s="21"/>
    </row>
    <row r="37" spans="1:11" x14ac:dyDescent="0.25">
      <c r="A37" s="1" t="s">
        <v>35</v>
      </c>
      <c r="B37" s="2" t="s">
        <v>5</v>
      </c>
      <c r="C37" s="16">
        <v>25277</v>
      </c>
      <c r="D37" s="17" t="s">
        <v>36</v>
      </c>
      <c r="E37" s="10">
        <v>1.42082968370006E-2</v>
      </c>
      <c r="G37" s="20"/>
      <c r="H37" s="21"/>
      <c r="K37" s="21"/>
    </row>
    <row r="38" spans="1:11" x14ac:dyDescent="0.25">
      <c r="A38" s="1" t="s">
        <v>37</v>
      </c>
      <c r="B38" s="2" t="s">
        <v>5</v>
      </c>
      <c r="C38" s="16">
        <v>295914</v>
      </c>
      <c r="D38" s="17" t="s">
        <v>38</v>
      </c>
      <c r="E38" s="10">
        <v>3.5201214330017196E-2</v>
      </c>
      <c r="G38" s="20"/>
      <c r="H38" s="21"/>
      <c r="K38" s="21"/>
    </row>
    <row r="39" spans="1:11" x14ac:dyDescent="0.25">
      <c r="A39" s="1" t="s">
        <v>55</v>
      </c>
      <c r="B39" s="2" t="s">
        <v>5</v>
      </c>
      <c r="C39" s="16">
        <v>39000</v>
      </c>
      <c r="D39" s="17" t="s">
        <v>56</v>
      </c>
      <c r="E39" s="10">
        <v>9.0220996783749207E-4</v>
      </c>
      <c r="G39" s="20"/>
      <c r="H39" s="21"/>
      <c r="K39" s="21"/>
    </row>
    <row r="40" spans="1:11" x14ac:dyDescent="0.25">
      <c r="A40" s="1" t="s">
        <v>27</v>
      </c>
      <c r="B40" s="2" t="s">
        <v>5</v>
      </c>
      <c r="C40" s="16">
        <v>48762</v>
      </c>
      <c r="D40" s="17" t="s">
        <v>28</v>
      </c>
      <c r="E40" s="10">
        <v>5.6438224613103098E-2</v>
      </c>
      <c r="G40" s="20"/>
      <c r="H40" s="21"/>
      <c r="K40" s="21"/>
    </row>
    <row r="41" spans="1:11" x14ac:dyDescent="0.25">
      <c r="A41" s="1" t="s">
        <v>105</v>
      </c>
      <c r="B41" s="2" t="s">
        <v>5</v>
      </c>
      <c r="C41" s="16">
        <v>1478</v>
      </c>
      <c r="D41" s="17" t="s">
        <v>106</v>
      </c>
      <c r="E41" s="10">
        <v>6.1966503563059107E-3</v>
      </c>
      <c r="G41" s="20"/>
      <c r="H41" s="21"/>
      <c r="K41" s="21"/>
    </row>
    <row r="42" spans="1:11" x14ac:dyDescent="0.25">
      <c r="A42" s="1" t="s">
        <v>39</v>
      </c>
      <c r="B42" s="2" t="s">
        <v>5</v>
      </c>
      <c r="C42" s="16">
        <v>153259</v>
      </c>
      <c r="D42" s="17" t="s">
        <v>40</v>
      </c>
      <c r="E42" s="10">
        <v>2.9713311451528203E-2</v>
      </c>
      <c r="G42" s="20"/>
      <c r="H42" s="21"/>
      <c r="K42" s="21"/>
    </row>
    <row r="43" spans="1:11" x14ac:dyDescent="0.25">
      <c r="A43" s="1" t="s">
        <v>107</v>
      </c>
      <c r="B43" s="2" t="s">
        <v>5</v>
      </c>
      <c r="C43" s="16">
        <v>14980</v>
      </c>
      <c r="D43" s="17" t="s">
        <v>108</v>
      </c>
      <c r="E43" s="10">
        <v>1.9584344568371399E-3</v>
      </c>
      <c r="G43" s="20"/>
      <c r="H43" s="21"/>
      <c r="K43" s="21"/>
    </row>
    <row r="44" spans="1:11" x14ac:dyDescent="0.25">
      <c r="A44" s="1" t="s">
        <v>9</v>
      </c>
      <c r="B44" s="2" t="s">
        <v>5</v>
      </c>
      <c r="C44" s="16">
        <v>77110</v>
      </c>
      <c r="D44" s="17" t="s">
        <v>10</v>
      </c>
      <c r="E44" s="10">
        <v>5.0192750499031699E-2</v>
      </c>
      <c r="G44" s="20"/>
      <c r="H44" s="21"/>
      <c r="K44" s="21"/>
    </row>
    <row r="45" spans="1:11" x14ac:dyDescent="0.25">
      <c r="B45" s="2"/>
      <c r="C45" s="9"/>
      <c r="D45" s="2"/>
      <c r="E45" s="10"/>
    </row>
    <row r="46" spans="1:11" x14ac:dyDescent="0.25">
      <c r="A46" s="1" t="s">
        <v>109</v>
      </c>
      <c r="B46" s="2" t="s">
        <v>8</v>
      </c>
      <c r="C46" s="9">
        <v>-5972</v>
      </c>
      <c r="D46" s="11" t="s">
        <v>110</v>
      </c>
      <c r="E46" s="10">
        <v>-5.16365644751082E-3</v>
      </c>
      <c r="F46" s="19"/>
      <c r="H46" s="21"/>
      <c r="K46" s="21"/>
    </row>
    <row r="47" spans="1:11" x14ac:dyDescent="0.25">
      <c r="A47" s="1" t="s">
        <v>68</v>
      </c>
      <c r="B47" s="2" t="s">
        <v>8</v>
      </c>
      <c r="C47" s="9">
        <v>-2039</v>
      </c>
      <c r="D47" s="11" t="s">
        <v>67</v>
      </c>
      <c r="E47" s="10">
        <v>-2.5056032605023596E-3</v>
      </c>
      <c r="F47" s="19"/>
      <c r="H47" s="21"/>
      <c r="K47" s="21"/>
    </row>
    <row r="48" spans="1:11" x14ac:dyDescent="0.25">
      <c r="A48" s="1" t="s">
        <v>57</v>
      </c>
      <c r="B48" s="2" t="s">
        <v>8</v>
      </c>
      <c r="C48" s="9">
        <v>-24322</v>
      </c>
      <c r="D48" s="11" t="s">
        <v>58</v>
      </c>
      <c r="E48" s="10">
        <v>-1.03213667137304E-2</v>
      </c>
      <c r="F48" s="19"/>
      <c r="H48" s="21"/>
      <c r="K48" s="21"/>
    </row>
    <row r="49" spans="1:11" x14ac:dyDescent="0.25">
      <c r="A49" s="1" t="s">
        <v>59</v>
      </c>
      <c r="B49" s="2" t="s">
        <v>8</v>
      </c>
      <c r="C49" s="9">
        <v>-3234</v>
      </c>
      <c r="D49" s="11" t="s">
        <v>60</v>
      </c>
      <c r="E49" s="10">
        <v>-4.7232359981511998E-3</v>
      </c>
      <c r="F49" s="19"/>
      <c r="H49" s="21"/>
      <c r="K49" s="21"/>
    </row>
    <row r="50" spans="1:11" x14ac:dyDescent="0.25">
      <c r="A50" s="1" t="s">
        <v>111</v>
      </c>
      <c r="B50" s="2" t="s">
        <v>8</v>
      </c>
      <c r="C50" s="9">
        <v>-2754</v>
      </c>
      <c r="D50" s="11" t="s">
        <v>112</v>
      </c>
      <c r="E50" s="10">
        <v>-9.8931544322771806E-3</v>
      </c>
      <c r="F50" s="19"/>
      <c r="H50" s="21"/>
      <c r="K50" s="21"/>
    </row>
    <row r="51" spans="1:11" x14ac:dyDescent="0.25">
      <c r="A51" s="1" t="s">
        <v>113</v>
      </c>
      <c r="B51" s="2" t="s">
        <v>8</v>
      </c>
      <c r="C51" s="9">
        <v>-2395</v>
      </c>
      <c r="D51" s="11" t="s">
        <v>114</v>
      </c>
      <c r="E51" s="10">
        <v>-5.1577429503727699E-3</v>
      </c>
      <c r="F51" s="19"/>
      <c r="H51" s="21"/>
      <c r="K51" s="21"/>
    </row>
    <row r="52" spans="1:11" x14ac:dyDescent="0.25">
      <c r="A52" s="1" t="s">
        <v>115</v>
      </c>
      <c r="B52" s="2" t="s">
        <v>8</v>
      </c>
      <c r="C52" s="9">
        <v>-1034</v>
      </c>
      <c r="D52" s="11" t="s">
        <v>116</v>
      </c>
      <c r="E52" s="10">
        <v>-5.0091826503264603E-3</v>
      </c>
      <c r="F52" s="19"/>
      <c r="H52" s="21"/>
      <c r="K52" s="21"/>
    </row>
    <row r="53" spans="1:11" x14ac:dyDescent="0.25">
      <c r="A53" s="1" t="s">
        <v>66</v>
      </c>
      <c r="B53" s="2" t="s">
        <v>8</v>
      </c>
      <c r="C53" s="12">
        <v>-2572</v>
      </c>
      <c r="D53" s="11" t="s">
        <v>65</v>
      </c>
      <c r="E53" s="10">
        <v>-1.12803581816868E-3</v>
      </c>
      <c r="F53" s="19"/>
      <c r="H53" s="21"/>
      <c r="K53" s="21"/>
    </row>
    <row r="54" spans="1:11" x14ac:dyDescent="0.25">
      <c r="A54" s="1" t="s">
        <v>61</v>
      </c>
      <c r="B54" s="2" t="s">
        <v>8</v>
      </c>
      <c r="C54" s="12">
        <v>-4307</v>
      </c>
      <c r="D54" s="11" t="s">
        <v>62</v>
      </c>
      <c r="E54" s="10">
        <v>-1.18325042088431E-2</v>
      </c>
      <c r="F54" s="19"/>
      <c r="H54" s="21"/>
      <c r="K54" s="21"/>
    </row>
    <row r="55" spans="1:11" x14ac:dyDescent="0.25">
      <c r="A55" s="1" t="s">
        <v>117</v>
      </c>
      <c r="B55" s="2" t="s">
        <v>8</v>
      </c>
      <c r="C55" s="12">
        <v>-1010</v>
      </c>
      <c r="D55" s="11" t="s">
        <v>118</v>
      </c>
      <c r="E55" s="10">
        <v>-5.0034164441123494E-3</v>
      </c>
      <c r="F55" s="19"/>
      <c r="H55" s="21"/>
      <c r="K55" s="21"/>
    </row>
    <row r="56" spans="1:11" x14ac:dyDescent="0.25">
      <c r="A56" s="1" t="s">
        <v>119</v>
      </c>
      <c r="B56" s="2" t="s">
        <v>8</v>
      </c>
      <c r="C56" s="12">
        <v>-2762</v>
      </c>
      <c r="D56" s="11" t="s">
        <v>120</v>
      </c>
      <c r="E56" s="10">
        <v>-4.9489294139916902E-3</v>
      </c>
      <c r="F56" s="19"/>
      <c r="H56" s="21"/>
      <c r="K56" s="21"/>
    </row>
    <row r="57" spans="1:11" x14ac:dyDescent="0.25">
      <c r="A57" s="1" t="s">
        <v>29</v>
      </c>
      <c r="B57" s="2" t="s">
        <v>8</v>
      </c>
      <c r="C57" s="12">
        <v>-500</v>
      </c>
      <c r="D57" s="11" t="s">
        <v>30</v>
      </c>
      <c r="E57" s="10">
        <v>-5.8169833806120796E-3</v>
      </c>
      <c r="F57" s="19"/>
      <c r="H57" s="21"/>
      <c r="K57" s="21"/>
    </row>
    <row r="58" spans="1:11" x14ac:dyDescent="0.25">
      <c r="A58" s="1" t="s">
        <v>121</v>
      </c>
      <c r="B58" s="2" t="s">
        <v>8</v>
      </c>
      <c r="C58" s="12">
        <v>-8455</v>
      </c>
      <c r="D58" s="11" t="s">
        <v>122</v>
      </c>
      <c r="E58" s="10">
        <v>-7.1338157075867704E-3</v>
      </c>
      <c r="F58" s="19"/>
      <c r="H58" s="21"/>
      <c r="K58" s="21"/>
    </row>
    <row r="59" spans="1:11" x14ac:dyDescent="0.25">
      <c r="A59" s="1" t="s">
        <v>123</v>
      </c>
      <c r="B59" s="2" t="s">
        <v>8</v>
      </c>
      <c r="C59" s="12">
        <v>-3617</v>
      </c>
      <c r="D59" s="11" t="s">
        <v>124</v>
      </c>
      <c r="E59" s="10">
        <v>-5.13828622256602E-3</v>
      </c>
      <c r="F59" s="19"/>
      <c r="H59" s="21"/>
      <c r="K59" s="21"/>
    </row>
    <row r="60" spans="1:11" x14ac:dyDescent="0.25">
      <c r="A60" s="1" t="s">
        <v>64</v>
      </c>
      <c r="B60" s="2" t="s">
        <v>8</v>
      </c>
      <c r="C60" s="12">
        <v>-31064</v>
      </c>
      <c r="D60" s="11" t="s">
        <v>63</v>
      </c>
      <c r="E60" s="10">
        <v>-1.44383647296117E-2</v>
      </c>
      <c r="F60" s="19"/>
      <c r="H60" s="21"/>
      <c r="K60" s="21"/>
    </row>
    <row r="61" spans="1:11" x14ac:dyDescent="0.25">
      <c r="A61" s="1" t="s">
        <v>125</v>
      </c>
      <c r="B61" s="2" t="s">
        <v>8</v>
      </c>
      <c r="C61" s="12">
        <v>-3956</v>
      </c>
      <c r="D61" s="11" t="s">
        <v>126</v>
      </c>
      <c r="E61" s="10">
        <v>-2.5049487285002904E-3</v>
      </c>
      <c r="F61" s="19"/>
      <c r="H61" s="21"/>
      <c r="K61" s="21"/>
    </row>
    <row r="62" spans="1:11" x14ac:dyDescent="0.25">
      <c r="A62" s="1" t="s">
        <v>43</v>
      </c>
      <c r="B62" s="2" t="s">
        <v>8</v>
      </c>
      <c r="C62" s="12">
        <v>-83887</v>
      </c>
      <c r="D62" s="11" t="s">
        <v>44</v>
      </c>
      <c r="E62" s="10">
        <v>-5.5191585855833801E-3</v>
      </c>
      <c r="F62" s="19"/>
      <c r="H62" s="21"/>
      <c r="K62" s="21"/>
    </row>
    <row r="63" spans="1:11" x14ac:dyDescent="0.25">
      <c r="A63" s="1" t="s">
        <v>127</v>
      </c>
      <c r="B63" s="2" t="s">
        <v>8</v>
      </c>
      <c r="C63" s="12">
        <v>-1389</v>
      </c>
      <c r="D63" s="11" t="s">
        <v>128</v>
      </c>
      <c r="E63" s="10">
        <v>-9.86690534318823E-3</v>
      </c>
      <c r="F63" s="19"/>
      <c r="H63" s="21"/>
      <c r="K63" s="21"/>
    </row>
    <row r="64" spans="1:11" x14ac:dyDescent="0.25">
      <c r="A64" s="1" t="s">
        <v>49</v>
      </c>
      <c r="B64" s="2" t="s">
        <v>8</v>
      </c>
      <c r="C64" s="12">
        <v>-5856</v>
      </c>
      <c r="D64" s="11" t="s">
        <v>50</v>
      </c>
      <c r="E64" s="10">
        <v>-1.5237301262880901E-3</v>
      </c>
      <c r="F64" s="19"/>
      <c r="H64" s="21"/>
      <c r="K64" s="21"/>
    </row>
    <row r="65" spans="2:5" x14ac:dyDescent="0.25">
      <c r="B65" s="2"/>
      <c r="D65" s="11"/>
      <c r="E65" s="18"/>
    </row>
    <row r="66" spans="2:5" x14ac:dyDescent="0.25">
      <c r="B66" s="2"/>
      <c r="D66" s="11"/>
      <c r="E66" s="10"/>
    </row>
    <row r="67" spans="2:5" x14ac:dyDescent="0.25">
      <c r="D67" s="13" t="s">
        <v>11</v>
      </c>
      <c r="E67" s="14">
        <f>SUM($E$5:$E$44)</f>
        <v>0.61104723913893444</v>
      </c>
    </row>
    <row r="68" spans="2:5" x14ac:dyDescent="0.25">
      <c r="D68" s="4" t="s">
        <v>12</v>
      </c>
      <c r="E68" s="14">
        <f>SUM($E$46:$E$65)</f>
        <v>-0.11762902116192356</v>
      </c>
    </row>
    <row r="69" spans="2:5" x14ac:dyDescent="0.25">
      <c r="E69" s="14"/>
    </row>
    <row r="70" spans="2:5" x14ac:dyDescent="0.25">
      <c r="D70" s="4" t="s">
        <v>13</v>
      </c>
      <c r="E70" s="14">
        <f>E67-E68</f>
        <v>0.72867626030085797</v>
      </c>
    </row>
    <row r="71" spans="2:5" x14ac:dyDescent="0.25">
      <c r="D71" s="4" t="s">
        <v>14</v>
      </c>
      <c r="E71" s="14">
        <f>E67+E68</f>
        <v>0.49341821797701091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F3YDAFZHMMYT-1975956571-82319</_dlc_DocId>
    <_dlc_DocIdUrl xmlns="3264c78b-7e35-4850-b4d6-a6db1481973c">
      <Url>https://heptagoncapital.sharepoint.com/sites/Support%20Team/_layouts/15/DocIdRedir.aspx?ID=F3YDAFZHMMYT-1975956571-82319</Url>
      <Description>F3YDAFZHMMYT-1975956571-82319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4D9F79-0CBD-4D64-8C3D-B76B7BE7B82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FC66557-EA0F-49BC-A466-BC314FB8EB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626033-F748-4C87-9C44-7962722E6961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4.xml><?xml version="1.0" encoding="utf-8"?>
<ds:datastoreItem xmlns:ds="http://schemas.openxmlformats.org/officeDocument/2006/customXml" ds:itemID="{30D6166B-F55D-49F7-8D13-4CA8D1ADEF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2023-11-08T18:00:37Z</dcterms:created>
  <dcterms:modified xsi:type="dcterms:W3CDTF">2024-09-02T14:30:34Z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Kopernik UCITS Holdings v1_0.xlsx</vt:lpwstr>
  </property>
  <property fmtid="{D5CDD505-2E9C-101B-9397-08002B2CF9AE}" pid="3" name="{DLPP_Investment Manager List}">
    <vt:lpwstr>Kopernik</vt:lpwstr>
  </property>
  <property fmtid="{D5CDD505-2E9C-101B-9397-08002B2CF9AE}" pid="4" name="{DLPP_Fund Name}">
    <vt:lpwstr>Kopernik Global All-Cap</vt:lpwstr>
  </property>
  <property fmtid="{D5CDD505-2E9C-101B-9397-08002B2CF9AE}" pid="5" name="{DLP_ParentFolder}">
    <vt:lpwstr>5782B546-270D-492F-A055-44AAE6C11E54</vt:lpwstr>
  </property>
  <property fmtid="{D5CDD505-2E9C-101B-9397-08002B2CF9AE}" pid="6" name="{DLP_VersionID}">
    <vt:lpwstr>1</vt:lpwstr>
  </property>
  <property fmtid="{D5CDD505-2E9C-101B-9397-08002B2CF9AE}" pid="7" name="MediaServiceImageTags">
    <vt:lpwstr/>
  </property>
  <property fmtid="{D5CDD505-2E9C-101B-9397-08002B2CF9AE}" pid="8" name="ContentTypeId">
    <vt:lpwstr>0x01010081743A0D6EFAF949A2FC08346B34FB70</vt:lpwstr>
  </property>
  <property fmtid="{D5CDD505-2E9C-101B-9397-08002B2CF9AE}" pid="9" name="{DLP_Owner}">
    <vt:lpwstr>cssadmin</vt:lpwstr>
  </property>
  <property fmtid="{D5CDD505-2E9C-101B-9397-08002B2CF9AE}" pid="10" name="{DLPP_Document Type}">
    <vt:lpwstr>Periodic Update</vt:lpwstr>
  </property>
  <property fmtid="{D5CDD505-2E9C-101B-9397-08002B2CF9AE}" pid="11" name="{DLP_ObjectID}">
    <vt:lpwstr>6F25AB3222BE491C8086F08812CD03F1</vt:lpwstr>
  </property>
  <property fmtid="{D5CDD505-2E9C-101B-9397-08002B2CF9AE}" pid="12" name="{DLP_CreatedOn}">
    <vt:lpwstr>05/02/2014 11:23:40</vt:lpwstr>
  </property>
  <property fmtid="{D5CDD505-2E9C-101B-9397-08002B2CF9AE}" pid="13" name="{DLP_Extension}">
    <vt:lpwstr>.xlsx</vt:lpwstr>
  </property>
  <property fmtid="{D5CDD505-2E9C-101B-9397-08002B2CF9AE}" pid="14" name="{DLP_Profile}">
    <vt:lpwstr>External Product</vt:lpwstr>
  </property>
  <property fmtid="{D5CDD505-2E9C-101B-9397-08002B2CF9AE}" pid="15" name="_dlc_DocIdItemGuid">
    <vt:lpwstr>c9d26be0-c0dc-45a6-8c07-8c2b6dcfd856</vt:lpwstr>
  </property>
  <property fmtid="{D5CDD505-2E9C-101B-9397-08002B2CF9AE}" pid="16" name="{DLP_Description}">
    <vt:lpwstr>UCITS Holding</vt:lpwstr>
  </property>
  <property fmtid="{D5CDD505-2E9C-101B-9397-08002B2CF9AE}" pid="17" name="{DLP_Path}">
    <vt:lpwstr>Heptagon Capital\Documents\2. Products\2. External Products\Kopernik\Periodic Updates\</vt:lpwstr>
  </property>
  <property fmtid="{D5CDD505-2E9C-101B-9397-08002B2CF9AE}" pid="18" name="{DLP_VersionNotes}">
    <vt:lpwstr>August 2014</vt:lpwstr>
  </property>
  <property fmtid="{D5CDD505-2E9C-101B-9397-08002B2CF9AE}" pid="19" name="AuthorIds_UIVersion_1536">
    <vt:lpwstr>39</vt:lpwstr>
  </property>
  <property fmtid="{D5CDD505-2E9C-101B-9397-08002B2CF9AE}" pid="20" name="{DLPP_Investment Style}">
    <vt:lpwstr>Equity</vt:lpwstr>
  </property>
  <property fmtid="{D5CDD505-2E9C-101B-9397-08002B2CF9AE}" pid="21" name="{DLP_MinorID}">
    <vt:lpwstr>0</vt:lpwstr>
  </property>
  <property fmtid="{D5CDD505-2E9C-101B-9397-08002B2CF9AE}" pid="22" name="AuthorIds_UIVersion_3584">
    <vt:lpwstr>39</vt:lpwstr>
  </property>
  <property fmtid="{D5CDD505-2E9C-101B-9397-08002B2CF9AE}" pid="23" name="Tamale DocumentID">
    <vt:lpwstr>5d888fcee67140fdbde2d82157fde2ed</vt:lpwstr>
  </property>
  <property fmtid="{D5CDD505-2E9C-101B-9397-08002B2CF9AE}" pid="24" name="{DLP_CreatedBy}">
    <vt:lpwstr>cssadmin</vt:lpwstr>
  </property>
</Properties>
</file>